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Z:\opcina dokumenti\C E N T A R  ZA RAZVOJ I EDUKACIJU POLIČNIK\FINANCIJE\FINANCIJSKI IZVJEŠTAJI\IZVJEŠTAJI 2025\GODIŠNJI\"/>
    </mc:Choice>
  </mc:AlternateContent>
  <xr:revisionPtr revIDLastSave="0" documentId="13_ncr:1_{A6F9228A-A815-4B8D-BB3A-6F503455B0B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E340" i="9"/>
  <c r="B340" i="9" s="1"/>
  <c r="F339" i="9"/>
  <c r="F338" i="9"/>
  <c r="F337" i="9"/>
  <c r="F336" i="9"/>
  <c r="H335" i="9"/>
  <c r="G335" i="9"/>
  <c r="F335" i="9"/>
  <c r="E335" i="9"/>
  <c r="F334" i="9"/>
  <c r="H333" i="9"/>
  <c r="G333" i="9"/>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F326" i="9"/>
  <c r="H325" i="9"/>
  <c r="G325" i="9"/>
  <c r="E325" i="9" s="1"/>
  <c r="B325" i="9" s="1"/>
  <c r="F325" i="9"/>
  <c r="H324" i="9"/>
  <c r="G324" i="9"/>
  <c r="F324" i="9"/>
  <c r="H323" i="9"/>
  <c r="G323" i="9"/>
  <c r="F323" i="9"/>
  <c r="E323" i="9"/>
  <c r="H322" i="9"/>
  <c r="G322" i="9"/>
  <c r="E322" i="9" s="1"/>
  <c r="B322" i="9" s="1"/>
  <c r="F322" i="9"/>
  <c r="H321" i="9"/>
  <c r="G321" i="9"/>
  <c r="E321" i="9" s="1"/>
  <c r="F321" i="9"/>
  <c r="B321" i="9"/>
  <c r="H320" i="9"/>
  <c r="G320" i="9"/>
  <c r="F320" i="9"/>
  <c r="H319" i="9"/>
  <c r="E319" i="9" s="1"/>
  <c r="B319" i="9" s="1"/>
  <c r="G319" i="9"/>
  <c r="F319" i="9"/>
  <c r="H318" i="9"/>
  <c r="G318" i="9"/>
  <c r="E318" i="9" s="1"/>
  <c r="B318" i="9" s="1"/>
  <c r="F318" i="9"/>
  <c r="H317" i="9"/>
  <c r="G317" i="9"/>
  <c r="F317" i="9"/>
  <c r="F316" i="9"/>
  <c r="F315" i="9"/>
  <c r="F314" i="9"/>
  <c r="H313" i="9"/>
  <c r="G313" i="9"/>
  <c r="E313" i="9" s="1"/>
  <c r="F313" i="9"/>
  <c r="B313" i="9"/>
  <c r="H312" i="9"/>
  <c r="G312" i="9"/>
  <c r="F312" i="9"/>
  <c r="H311" i="9"/>
  <c r="G311" i="9"/>
  <c r="E311" i="9" s="1"/>
  <c r="B311" i="9" s="1"/>
  <c r="F311" i="9"/>
  <c r="F310" i="9"/>
  <c r="F309" i="9"/>
  <c r="F308" i="9"/>
  <c r="H307" i="9"/>
  <c r="G307" i="9"/>
  <c r="F307" i="9"/>
  <c r="F306" i="9"/>
  <c r="H305" i="9"/>
  <c r="G305" i="9"/>
  <c r="E305" i="9" s="1"/>
  <c r="F305" i="9"/>
  <c r="H304" i="9"/>
  <c r="G304" i="9"/>
  <c r="F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c r="E291" i="9"/>
  <c r="M290" i="9"/>
  <c r="L290" i="9"/>
  <c r="F290" i="9"/>
  <c r="E290" i="9"/>
  <c r="M289" i="9"/>
  <c r="L289" i="9"/>
  <c r="E289" i="9"/>
  <c r="M288" i="9"/>
  <c r="L288" i="9"/>
  <c r="F288" i="9" s="1"/>
  <c r="E288" i="9"/>
  <c r="M287" i="9"/>
  <c r="L287" i="9"/>
  <c r="F287" i="9"/>
  <c r="E287" i="9"/>
  <c r="M286" i="9"/>
  <c r="L286" i="9"/>
  <c r="F286" i="9"/>
  <c r="E286" i="9"/>
  <c r="M285" i="9"/>
  <c r="L285" i="9"/>
  <c r="F285" i="9" s="1"/>
  <c r="B285" i="9" s="1"/>
  <c r="E285" i="9"/>
  <c r="M284" i="9"/>
  <c r="L284" i="9"/>
  <c r="F284" i="9" s="1"/>
  <c r="E284" i="9"/>
  <c r="B284" i="9" s="1"/>
  <c r="M283" i="9"/>
  <c r="L283" i="9"/>
  <c r="F283" i="9"/>
  <c r="E283" i="9"/>
  <c r="M282" i="9"/>
  <c r="L282" i="9"/>
  <c r="F282" i="9"/>
  <c r="E282" i="9"/>
  <c r="M281" i="9"/>
  <c r="L281" i="9"/>
  <c r="E281" i="9"/>
  <c r="M280" i="9"/>
  <c r="L280" i="9"/>
  <c r="F280" i="9" s="1"/>
  <c r="E280" i="9"/>
  <c r="M279" i="9"/>
  <c r="L279" i="9"/>
  <c r="F279" i="9"/>
  <c r="E279" i="9"/>
  <c r="M278" i="9"/>
  <c r="L278" i="9"/>
  <c r="F278" i="9"/>
  <c r="E278" i="9"/>
  <c r="M277" i="9"/>
  <c r="L277" i="9"/>
  <c r="F277" i="9" s="1"/>
  <c r="B277" i="9" s="1"/>
  <c r="E277" i="9"/>
  <c r="M276" i="9"/>
  <c r="L276" i="9"/>
  <c r="F276" i="9" s="1"/>
  <c r="E276" i="9"/>
  <c r="B276" i="9" s="1"/>
  <c r="M275" i="9"/>
  <c r="L275" i="9"/>
  <c r="F275" i="9"/>
  <c r="E275" i="9"/>
  <c r="M274" i="9"/>
  <c r="L274" i="9"/>
  <c r="F274" i="9"/>
  <c r="E274" i="9"/>
  <c r="M273" i="9"/>
  <c r="L273" i="9"/>
  <c r="E273" i="9"/>
  <c r="M272" i="9"/>
  <c r="L272" i="9"/>
  <c r="F272" i="9" s="1"/>
  <c r="E272" i="9"/>
  <c r="M271" i="9"/>
  <c r="L271" i="9"/>
  <c r="F271" i="9"/>
  <c r="E271" i="9"/>
  <c r="M270" i="9"/>
  <c r="L270" i="9"/>
  <c r="F270" i="9"/>
  <c r="E270" i="9"/>
  <c r="M269" i="9"/>
  <c r="L269" i="9"/>
  <c r="F269" i="9" s="1"/>
  <c r="B269" i="9" s="1"/>
  <c r="E269" i="9"/>
  <c r="M268" i="9"/>
  <c r="L268" i="9"/>
  <c r="F268" i="9" s="1"/>
  <c r="E268" i="9"/>
  <c r="B268" i="9" s="1"/>
  <c r="M267" i="9"/>
  <c r="L267" i="9"/>
  <c r="F267" i="9"/>
  <c r="E267" i="9"/>
  <c r="M266" i="9"/>
  <c r="L266" i="9"/>
  <c r="F266" i="9"/>
  <c r="E266" i="9"/>
  <c r="M265" i="9"/>
  <c r="L265" i="9"/>
  <c r="E265" i="9"/>
  <c r="M264" i="9"/>
  <c r="L264" i="9"/>
  <c r="F264" i="9" s="1"/>
  <c r="E264" i="9"/>
  <c r="M263" i="9"/>
  <c r="L263" i="9"/>
  <c r="F263" i="9"/>
  <c r="E263" i="9"/>
  <c r="M262" i="9"/>
  <c r="L262" i="9"/>
  <c r="F262" i="9"/>
  <c r="E262" i="9"/>
  <c r="M261" i="9"/>
  <c r="L261" i="9"/>
  <c r="F261" i="9" s="1"/>
  <c r="B261" i="9" s="1"/>
  <c r="E261" i="9"/>
  <c r="M260" i="9"/>
  <c r="L260" i="9"/>
  <c r="F260" i="9" s="1"/>
  <c r="E260" i="9"/>
  <c r="B260" i="9" s="1"/>
  <c r="M259" i="9"/>
  <c r="L259" i="9"/>
  <c r="F259" i="9"/>
  <c r="E259" i="9"/>
  <c r="M258" i="9"/>
  <c r="L258" i="9"/>
  <c r="F258" i="9"/>
  <c r="E258" i="9"/>
  <c r="M257" i="9"/>
  <c r="L257" i="9"/>
  <c r="E257" i="9"/>
  <c r="M256" i="9"/>
  <c r="L256" i="9"/>
  <c r="F256" i="9" s="1"/>
  <c r="E256" i="9"/>
  <c r="M255" i="9"/>
  <c r="L255" i="9"/>
  <c r="F255" i="9"/>
  <c r="E255" i="9"/>
  <c r="M254" i="9"/>
  <c r="L254" i="9"/>
  <c r="F254" i="9"/>
  <c r="E254" i="9"/>
  <c r="M253" i="9"/>
  <c r="L253" i="9"/>
  <c r="F253" i="9" s="1"/>
  <c r="B253" i="9" s="1"/>
  <c r="E253" i="9"/>
  <c r="M252" i="9"/>
  <c r="L252" i="9"/>
  <c r="F252" i="9" s="1"/>
  <c r="E252" i="9"/>
  <c r="B252" i="9" s="1"/>
  <c r="M251" i="9"/>
  <c r="L251" i="9"/>
  <c r="F251" i="9"/>
  <c r="E251" i="9"/>
  <c r="M250" i="9"/>
  <c r="L250" i="9"/>
  <c r="F250" i="9"/>
  <c r="E250" i="9"/>
  <c r="M249" i="9"/>
  <c r="L249" i="9"/>
  <c r="E249" i="9"/>
  <c r="M248" i="9"/>
  <c r="L248" i="9"/>
  <c r="F248" i="9" s="1"/>
  <c r="E248" i="9"/>
  <c r="M247" i="9"/>
  <c r="L247" i="9"/>
  <c r="F247" i="9"/>
  <c r="E247" i="9"/>
  <c r="M246" i="9"/>
  <c r="L246" i="9"/>
  <c r="F246" i="9"/>
  <c r="E246" i="9"/>
  <c r="M245" i="9"/>
  <c r="L245" i="9"/>
  <c r="F245" i="9" s="1"/>
  <c r="B245" i="9" s="1"/>
  <c r="E245" i="9"/>
  <c r="M244" i="9"/>
  <c r="L244" i="9"/>
  <c r="E244" i="9"/>
  <c r="M243" i="9"/>
  <c r="F243" i="9" s="1"/>
  <c r="B243" i="9" s="1"/>
  <c r="L243" i="9"/>
  <c r="E243" i="9"/>
  <c r="M242" i="9"/>
  <c r="L242" i="9"/>
  <c r="F242" i="9" s="1"/>
  <c r="E242" i="9"/>
  <c r="M241" i="9"/>
  <c r="L241" i="9"/>
  <c r="E241" i="9"/>
  <c r="M240" i="9"/>
  <c r="L240" i="9"/>
  <c r="E240" i="9"/>
  <c r="M239" i="9"/>
  <c r="F239" i="9" s="1"/>
  <c r="B239" i="9" s="1"/>
  <c r="L239" i="9"/>
  <c r="E239" i="9"/>
  <c r="M238" i="9"/>
  <c r="L238" i="9"/>
  <c r="F238" i="9"/>
  <c r="E238" i="9"/>
  <c r="M237" i="9"/>
  <c r="L237" i="9"/>
  <c r="F237" i="9"/>
  <c r="B237" i="9" s="1"/>
  <c r="E237" i="9"/>
  <c r="M236" i="9"/>
  <c r="L236" i="9"/>
  <c r="E236" i="9"/>
  <c r="M235" i="9"/>
  <c r="F235" i="9" s="1"/>
  <c r="B235" i="9" s="1"/>
  <c r="L235" i="9"/>
  <c r="E235" i="9"/>
  <c r="M234" i="9"/>
  <c r="L234" i="9"/>
  <c r="F234" i="9" s="1"/>
  <c r="E234" i="9"/>
  <c r="B234" i="9" s="1"/>
  <c r="M233" i="9"/>
  <c r="L233" i="9"/>
  <c r="E233" i="9"/>
  <c r="M232" i="9"/>
  <c r="L232" i="9"/>
  <c r="E232" i="9"/>
  <c r="M231" i="9"/>
  <c r="F231" i="9" s="1"/>
  <c r="B231" i="9" s="1"/>
  <c r="L231" i="9"/>
  <c r="E231" i="9"/>
  <c r="M230" i="9"/>
  <c r="L230" i="9"/>
  <c r="F230" i="9"/>
  <c r="E230" i="9"/>
  <c r="B230" i="9" s="1"/>
  <c r="M229" i="9"/>
  <c r="L229" i="9"/>
  <c r="F229" i="9"/>
  <c r="B229" i="9" s="1"/>
  <c r="E229" i="9"/>
  <c r="L228" i="9"/>
  <c r="E228" i="9"/>
  <c r="F227" i="9"/>
  <c r="F226" i="9"/>
  <c r="F225" i="9"/>
  <c r="F224" i="9"/>
  <c r="F223" i="9"/>
  <c r="F222" i="9"/>
  <c r="F221" i="9"/>
  <c r="F220" i="9"/>
  <c r="F219" i="9"/>
  <c r="F218" i="9"/>
  <c r="G217" i="9"/>
  <c r="E217" i="9" s="1"/>
  <c r="B217" i="9" s="1"/>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G181" i="9"/>
  <c r="E181" i="9" s="1"/>
  <c r="B181" i="9" s="1"/>
  <c r="F181" i="9"/>
  <c r="F180" i="9"/>
  <c r="F179" i="9"/>
  <c r="F178" i="9"/>
  <c r="F177" i="9"/>
  <c r="F176" i="9"/>
  <c r="F175" i="9"/>
  <c r="F174" i="9"/>
  <c r="H173" i="9"/>
  <c r="G173" i="9"/>
  <c r="E173" i="9" s="1"/>
  <c r="B173" i="9" s="1"/>
  <c r="F173" i="9"/>
  <c r="H172" i="9"/>
  <c r="G172" i="9"/>
  <c r="F172" i="9"/>
  <c r="H171" i="9"/>
  <c r="G171" i="9"/>
  <c r="E171" i="9" s="1"/>
  <c r="B171" i="9" s="1"/>
  <c r="F171" i="9"/>
  <c r="H170" i="9"/>
  <c r="E170" i="9" s="1"/>
  <c r="B170" i="9" s="1"/>
  <c r="G170" i="9"/>
  <c r="F170" i="9"/>
  <c r="H169" i="9"/>
  <c r="G169" i="9"/>
  <c r="F169" i="9"/>
  <c r="E169" i="9"/>
  <c r="B169" i="9" s="1"/>
  <c r="H168" i="9"/>
  <c r="G168" i="9"/>
  <c r="E168" i="9" s="1"/>
  <c r="F168" i="9"/>
  <c r="B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F163" i="9"/>
  <c r="B163" i="9"/>
  <c r="H162" i="9"/>
  <c r="G162" i="9"/>
  <c r="F162" i="9"/>
  <c r="E162" i="9"/>
  <c r="B162" i="9" s="1"/>
  <c r="H161" i="9"/>
  <c r="G161" i="9"/>
  <c r="F161" i="9"/>
  <c r="E161" i="9"/>
  <c r="H160" i="9"/>
  <c r="G160" i="9"/>
  <c r="E160" i="9" s="1"/>
  <c r="F160" i="9"/>
  <c r="B160" i="9" s="1"/>
  <c r="H159" i="9"/>
  <c r="G159" i="9"/>
  <c r="F159" i="9"/>
  <c r="E159" i="9"/>
  <c r="B159" i="9" s="1"/>
  <c r="H158" i="9"/>
  <c r="E158" i="9" s="1"/>
  <c r="G158" i="9"/>
  <c r="F158" i="9"/>
  <c r="H157" i="9"/>
  <c r="G157" i="9"/>
  <c r="E157" i="9" s="1"/>
  <c r="B157" i="9" s="1"/>
  <c r="F157" i="9"/>
  <c r="F156" i="9"/>
  <c r="H155" i="9"/>
  <c r="G155" i="9"/>
  <c r="E155" i="9" s="1"/>
  <c r="B155" i="9" s="1"/>
  <c r="F155" i="9"/>
  <c r="H154" i="9"/>
  <c r="E154" i="9" s="1"/>
  <c r="G154" i="9"/>
  <c r="F154" i="9"/>
  <c r="B154" i="9"/>
  <c r="H153" i="9"/>
  <c r="G153" i="9"/>
  <c r="F153" i="9"/>
  <c r="E153" i="9"/>
  <c r="B153" i="9" s="1"/>
  <c r="H152" i="9"/>
  <c r="G152" i="9"/>
  <c r="E152" i="9" s="1"/>
  <c r="F152" i="9"/>
  <c r="B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F147" i="9"/>
  <c r="B147" i="9"/>
  <c r="H146" i="9"/>
  <c r="G146" i="9"/>
  <c r="F146" i="9"/>
  <c r="E146" i="9"/>
  <c r="B146" i="9" s="1"/>
  <c r="H145" i="9"/>
  <c r="G145" i="9"/>
  <c r="F145" i="9"/>
  <c r="E145" i="9"/>
  <c r="H144" i="9"/>
  <c r="G144" i="9"/>
  <c r="E144" i="9" s="1"/>
  <c r="F144" i="9"/>
  <c r="B144" i="9" s="1"/>
  <c r="H143" i="9"/>
  <c r="G143" i="9"/>
  <c r="F143" i="9"/>
  <c r="E143" i="9"/>
  <c r="B143" i="9" s="1"/>
  <c r="H142" i="9"/>
  <c r="E142" i="9" s="1"/>
  <c r="G142" i="9"/>
  <c r="F142" i="9"/>
  <c r="H141" i="9"/>
  <c r="G141" i="9"/>
  <c r="E141" i="9" s="1"/>
  <c r="B141" i="9" s="1"/>
  <c r="F141" i="9"/>
  <c r="H140" i="9"/>
  <c r="G140" i="9"/>
  <c r="F140" i="9"/>
  <c r="H139" i="9"/>
  <c r="G139" i="9"/>
  <c r="E139" i="9" s="1"/>
  <c r="B139" i="9" s="1"/>
  <c r="F139" i="9"/>
  <c r="H138" i="9"/>
  <c r="E138" i="9" s="1"/>
  <c r="G138" i="9"/>
  <c r="F138" i="9"/>
  <c r="B138" i="9"/>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F131" i="9"/>
  <c r="B131" i="9"/>
  <c r="H130" i="9"/>
  <c r="G130" i="9"/>
  <c r="F130" i="9"/>
  <c r="E130" i="9"/>
  <c r="B130" i="9" s="1"/>
  <c r="H129" i="9"/>
  <c r="G129" i="9"/>
  <c r="F129" i="9"/>
  <c r="E129" i="9"/>
  <c r="H128" i="9"/>
  <c r="G128" i="9"/>
  <c r="E128" i="9" s="1"/>
  <c r="F128" i="9"/>
  <c r="B128" i="9" s="1"/>
  <c r="H127" i="9"/>
  <c r="G127" i="9"/>
  <c r="F127" i="9"/>
  <c r="E127" i="9"/>
  <c r="B127" i="9" s="1"/>
  <c r="H126" i="9"/>
  <c r="E126" i="9" s="1"/>
  <c r="G126" i="9"/>
  <c r="F126" i="9"/>
  <c r="H125" i="9"/>
  <c r="G125" i="9"/>
  <c r="E125" i="9" s="1"/>
  <c r="B125" i="9" s="1"/>
  <c r="F125" i="9"/>
  <c r="H124" i="9"/>
  <c r="G124" i="9"/>
  <c r="F124" i="9"/>
  <c r="H123" i="9"/>
  <c r="G123" i="9"/>
  <c r="E123" i="9" s="1"/>
  <c r="B123" i="9" s="1"/>
  <c r="F123" i="9"/>
  <c r="H122" i="9"/>
  <c r="E122" i="9" s="1"/>
  <c r="G122" i="9"/>
  <c r="F122" i="9"/>
  <c r="B122" i="9"/>
  <c r="H121" i="9"/>
  <c r="G121" i="9"/>
  <c r="F121" i="9"/>
  <c r="E121" i="9"/>
  <c r="B121" i="9" s="1"/>
  <c r="H120" i="9"/>
  <c r="G120" i="9"/>
  <c r="E120" i="9" s="1"/>
  <c r="F120" i="9"/>
  <c r="B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F115" i="9"/>
  <c r="B115" i="9"/>
  <c r="H114" i="9"/>
  <c r="G114" i="9"/>
  <c r="F114" i="9"/>
  <c r="E114" i="9"/>
  <c r="B114" i="9" s="1"/>
  <c r="H113" i="9"/>
  <c r="G113" i="9"/>
  <c r="F113" i="9"/>
  <c r="E113" i="9"/>
  <c r="H112" i="9"/>
  <c r="G112" i="9"/>
  <c r="E112" i="9" s="1"/>
  <c r="F112" i="9"/>
  <c r="B112" i="9" s="1"/>
  <c r="H111" i="9"/>
  <c r="G111" i="9"/>
  <c r="F111" i="9"/>
  <c r="E111" i="9"/>
  <c r="B111" i="9" s="1"/>
  <c r="H110" i="9"/>
  <c r="E110" i="9" s="1"/>
  <c r="G110" i="9"/>
  <c r="F110" i="9"/>
  <c r="H109" i="9"/>
  <c r="G109" i="9"/>
  <c r="E109" i="9" s="1"/>
  <c r="B109" i="9" s="1"/>
  <c r="F109" i="9"/>
  <c r="H108" i="9"/>
  <c r="G108" i="9"/>
  <c r="F108" i="9"/>
  <c r="H107" i="9"/>
  <c r="G107" i="9"/>
  <c r="E107" i="9" s="1"/>
  <c r="B107" i="9" s="1"/>
  <c r="F107" i="9"/>
  <c r="H106" i="9"/>
  <c r="E106" i="9" s="1"/>
  <c r="G106" i="9"/>
  <c r="F106" i="9"/>
  <c r="B106" i="9"/>
  <c r="H105" i="9"/>
  <c r="G105" i="9"/>
  <c r="F105" i="9"/>
  <c r="E105" i="9"/>
  <c r="B105" i="9" s="1"/>
  <c r="H104" i="9"/>
  <c r="G104" i="9"/>
  <c r="E104" i="9" s="1"/>
  <c r="F104" i="9"/>
  <c r="B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F99" i="9"/>
  <c r="B99" i="9"/>
  <c r="H98" i="9"/>
  <c r="G98" i="9"/>
  <c r="F98" i="9"/>
  <c r="E98" i="9"/>
  <c r="B98" i="9" s="1"/>
  <c r="H97" i="9"/>
  <c r="G97" i="9"/>
  <c r="F97" i="9"/>
  <c r="E97" i="9"/>
  <c r="H96" i="9"/>
  <c r="G96" i="9"/>
  <c r="E96" i="9" s="1"/>
  <c r="F96" i="9"/>
  <c r="B96" i="9" s="1"/>
  <c r="H95" i="9"/>
  <c r="G95" i="9"/>
  <c r="F95" i="9"/>
  <c r="E95" i="9"/>
  <c r="B95" i="9" s="1"/>
  <c r="H94" i="9"/>
  <c r="E94" i="9" s="1"/>
  <c r="G94" i="9"/>
  <c r="F94" i="9"/>
  <c r="H93" i="9"/>
  <c r="G93" i="9"/>
  <c r="E93" i="9" s="1"/>
  <c r="B93" i="9" s="1"/>
  <c r="F93" i="9"/>
  <c r="H92" i="9"/>
  <c r="G92" i="9"/>
  <c r="F92" i="9"/>
  <c r="H91" i="9"/>
  <c r="G91" i="9"/>
  <c r="E91" i="9" s="1"/>
  <c r="B91" i="9" s="1"/>
  <c r="F91" i="9"/>
  <c r="H90" i="9"/>
  <c r="E90" i="9" s="1"/>
  <c r="G90" i="9"/>
  <c r="F90" i="9"/>
  <c r="B90" i="9"/>
  <c r="H89" i="9"/>
  <c r="G89" i="9"/>
  <c r="F89" i="9"/>
  <c r="E89" i="9"/>
  <c r="B89" i="9" s="1"/>
  <c r="H88" i="9"/>
  <c r="G88" i="9"/>
  <c r="E88" i="9" s="1"/>
  <c r="F88" i="9"/>
  <c r="B88" i="9"/>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E82" i="9" s="1"/>
  <c r="G82" i="9"/>
  <c r="F82" i="9"/>
  <c r="B82" i="9"/>
  <c r="H81" i="9"/>
  <c r="G81" i="9"/>
  <c r="F81" i="9"/>
  <c r="E81" i="9"/>
  <c r="B81" i="9" s="1"/>
  <c r="H80" i="9"/>
  <c r="G80" i="9"/>
  <c r="E80" i="9" s="1"/>
  <c r="F80" i="9"/>
  <c r="B80" i="9"/>
  <c r="H79" i="9"/>
  <c r="G79" i="9"/>
  <c r="F79" i="9"/>
  <c r="E79" i="9"/>
  <c r="B79" i="9" s="1"/>
  <c r="H78" i="9"/>
  <c r="E78" i="9" s="1"/>
  <c r="G78" i="9"/>
  <c r="F78" i="9"/>
  <c r="B78" i="9"/>
  <c r="H77" i="9"/>
  <c r="G77" i="9"/>
  <c r="F77" i="9"/>
  <c r="E77" i="9"/>
  <c r="B77" i="9" s="1"/>
  <c r="H76" i="9"/>
  <c r="G76" i="9"/>
  <c r="F76" i="9"/>
  <c r="H75" i="9"/>
  <c r="G75" i="9"/>
  <c r="F75" i="9"/>
  <c r="E75" i="9"/>
  <c r="B75" i="9" s="1"/>
  <c r="H74" i="9"/>
  <c r="G74" i="9"/>
  <c r="F74" i="9"/>
  <c r="E74" i="9"/>
  <c r="H73" i="9"/>
  <c r="G73" i="9"/>
  <c r="E73" i="9" s="1"/>
  <c r="B73" i="9" s="1"/>
  <c r="F73" i="9"/>
  <c r="H72" i="9"/>
  <c r="G72" i="9"/>
  <c r="E72" i="9" s="1"/>
  <c r="F72" i="9"/>
  <c r="H71" i="9"/>
  <c r="G71" i="9"/>
  <c r="E71" i="9" s="1"/>
  <c r="B71" i="9" s="1"/>
  <c r="F71" i="9"/>
  <c r="H70" i="9"/>
  <c r="E70" i="9" s="1"/>
  <c r="B70" i="9" s="1"/>
  <c r="G70" i="9"/>
  <c r="F70" i="9"/>
  <c r="H69" i="9"/>
  <c r="G69" i="9"/>
  <c r="E69" i="9" s="1"/>
  <c r="B69" i="9" s="1"/>
  <c r="F69" i="9"/>
  <c r="H68" i="9"/>
  <c r="G68" i="9"/>
  <c r="E68" i="9" s="1"/>
  <c r="B68" i="9" s="1"/>
  <c r="F68" i="9"/>
  <c r="H67" i="9"/>
  <c r="G67" i="9"/>
  <c r="E67" i="9" s="1"/>
  <c r="B67" i="9" s="1"/>
  <c r="F67" i="9"/>
  <c r="H66" i="9"/>
  <c r="E66" i="9" s="1"/>
  <c r="B66" i="9" s="1"/>
  <c r="G66" i="9"/>
  <c r="F66" i="9"/>
  <c r="H65" i="9"/>
  <c r="G65" i="9"/>
  <c r="F65" i="9"/>
  <c r="E65" i="9"/>
  <c r="B65" i="9" s="1"/>
  <c r="H64" i="9"/>
  <c r="G64" i="9"/>
  <c r="E64" i="9" s="1"/>
  <c r="F64" i="9"/>
  <c r="B64" i="9"/>
  <c r="H63" i="9"/>
  <c r="G63" i="9"/>
  <c r="F63" i="9"/>
  <c r="E63" i="9"/>
  <c r="B63" i="9" s="1"/>
  <c r="H62" i="9"/>
  <c r="E62" i="9" s="1"/>
  <c r="B62" i="9" s="1"/>
  <c r="G62" i="9"/>
  <c r="F62" i="9"/>
  <c r="H61" i="9"/>
  <c r="G61" i="9"/>
  <c r="F61" i="9"/>
  <c r="E61" i="9"/>
  <c r="B61" i="9" s="1"/>
  <c r="H60" i="9"/>
  <c r="G60" i="9"/>
  <c r="F60" i="9"/>
  <c r="H59" i="9"/>
  <c r="E59" i="9" s="1"/>
  <c r="G59" i="9"/>
  <c r="F59" i="9"/>
  <c r="B59" i="9"/>
  <c r="H58" i="9"/>
  <c r="G58" i="9"/>
  <c r="F58" i="9"/>
  <c r="E58" i="9"/>
  <c r="B58" i="9" s="1"/>
  <c r="H57" i="9"/>
  <c r="G57" i="9"/>
  <c r="F57" i="9"/>
  <c r="H56" i="9"/>
  <c r="G56" i="9"/>
  <c r="E56" i="9" s="1"/>
  <c r="B56" i="9" s="1"/>
  <c r="F56" i="9"/>
  <c r="H55" i="9"/>
  <c r="G55" i="9"/>
  <c r="F55" i="9"/>
  <c r="H54" i="9"/>
  <c r="E54" i="9" s="1"/>
  <c r="G54" i="9"/>
  <c r="F54" i="9"/>
  <c r="H53" i="9"/>
  <c r="G53" i="9"/>
  <c r="F53" i="9"/>
  <c r="H52" i="9"/>
  <c r="G52" i="9"/>
  <c r="F52" i="9"/>
  <c r="H51" i="9"/>
  <c r="G51" i="9"/>
  <c r="E51" i="9" s="1"/>
  <c r="B51" i="9" s="1"/>
  <c r="F51" i="9"/>
  <c r="H50" i="9"/>
  <c r="E50" i="9" s="1"/>
  <c r="G50" i="9"/>
  <c r="F50" i="9"/>
  <c r="B50" i="9"/>
  <c r="H49" i="9"/>
  <c r="E49" i="9" s="1"/>
  <c r="B49" i="9" s="1"/>
  <c r="G49" i="9"/>
  <c r="F49" i="9"/>
  <c r="H48" i="9"/>
  <c r="G48" i="9"/>
  <c r="F48" i="9"/>
  <c r="H47" i="9"/>
  <c r="G47" i="9"/>
  <c r="F47" i="9"/>
  <c r="E47" i="9"/>
  <c r="B47" i="9" s="1"/>
  <c r="H46" i="9"/>
  <c r="E46" i="9" s="1"/>
  <c r="G46" i="9"/>
  <c r="F46" i="9"/>
  <c r="B46" i="9"/>
  <c r="H45" i="9"/>
  <c r="G45" i="9"/>
  <c r="F45" i="9"/>
  <c r="E45" i="9"/>
  <c r="B45" i="9" s="1"/>
  <c r="H44" i="9"/>
  <c r="G44" i="9"/>
  <c r="F44" i="9"/>
  <c r="H43" i="9"/>
  <c r="G43" i="9"/>
  <c r="F43" i="9"/>
  <c r="E43" i="9"/>
  <c r="B43" i="9" s="1"/>
  <c r="H42" i="9"/>
  <c r="G42" i="9"/>
  <c r="F42" i="9"/>
  <c r="E42" i="9"/>
  <c r="H41" i="9"/>
  <c r="G41" i="9"/>
  <c r="F41" i="9"/>
  <c r="H40" i="9"/>
  <c r="G40" i="9"/>
  <c r="E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F32" i="9"/>
  <c r="B32" i="9"/>
  <c r="H31" i="9"/>
  <c r="G31" i="9"/>
  <c r="F31" i="9"/>
  <c r="H30" i="9"/>
  <c r="E30" i="9" s="1"/>
  <c r="B30" i="9" s="1"/>
  <c r="G30" i="9"/>
  <c r="F30" i="9"/>
  <c r="H29" i="9"/>
  <c r="G29" i="9"/>
  <c r="F29" i="9"/>
  <c r="E29" i="9"/>
  <c r="B29" i="9" s="1"/>
  <c r="H28" i="9"/>
  <c r="G28" i="9"/>
  <c r="F28" i="9"/>
  <c r="H27" i="9"/>
  <c r="E27" i="9" s="1"/>
  <c r="G27" i="9"/>
  <c r="F27" i="9"/>
  <c r="B27" i="9"/>
  <c r="H26" i="9"/>
  <c r="E26" i="9" s="1"/>
  <c r="B26" i="9" s="1"/>
  <c r="G26" i="9"/>
  <c r="F26" i="9"/>
  <c r="H25" i="9"/>
  <c r="G25" i="9"/>
  <c r="F25" i="9"/>
  <c r="F24" i="9"/>
  <c r="F4" i="9"/>
  <c r="O3" i="9"/>
  <c r="G296" i="9" s="1"/>
  <c r="I3" i="9"/>
  <c r="G213" i="9" s="1"/>
  <c r="E213" i="9" s="1"/>
  <c r="B213" i="9" s="1"/>
  <c r="H3" i="9"/>
  <c r="G3" i="9"/>
  <c r="D104" i="8"/>
  <c r="I41" i="3" s="1"/>
  <c r="D97" i="8"/>
  <c r="D92" i="8"/>
  <c r="D87" i="8"/>
  <c r="C1664" i="1" s="1"/>
  <c r="D82" i="8"/>
  <c r="C1659" i="1" s="1"/>
  <c r="H1659" i="1" s="1"/>
  <c r="D77" i="8"/>
  <c r="D72" i="8"/>
  <c r="D67" i="8"/>
  <c r="D62" i="8"/>
  <c r="C1639" i="1" s="1"/>
  <c r="G1639" i="1" s="1"/>
  <c r="D57" i="8"/>
  <c r="D52" i="8"/>
  <c r="D46" i="8"/>
  <c r="D37" i="8"/>
  <c r="D27" i="8"/>
  <c r="D18" i="8"/>
  <c r="C1595" i="1" s="1"/>
  <c r="H1595" i="1" s="1"/>
  <c r="D8" i="8"/>
  <c r="C1585" i="1" s="1"/>
  <c r="H1585" i="1" s="1"/>
  <c r="E44" i="7"/>
  <c r="D44" i="7"/>
  <c r="H36" i="3" s="1"/>
  <c r="E39" i="7"/>
  <c r="E38" i="7" s="1"/>
  <c r="I35" i="3" s="1"/>
  <c r="D39" i="7"/>
  <c r="E30" i="7"/>
  <c r="D1563" i="1" s="1"/>
  <c r="D30" i="7"/>
  <c r="C1563" i="1" s="1"/>
  <c r="G1563" i="1" s="1"/>
  <c r="E23" i="7"/>
  <c r="E22" i="7" s="1"/>
  <c r="D23" i="7"/>
  <c r="E14" i="7"/>
  <c r="D1547" i="1" s="1"/>
  <c r="D14" i="7"/>
  <c r="C1547" i="1" s="1"/>
  <c r="E7" i="7"/>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C1478" i="1" s="1"/>
  <c r="F81" i="6"/>
  <c r="F80" i="6"/>
  <c r="F79" i="6"/>
  <c r="F78" i="6"/>
  <c r="F77" i="6"/>
  <c r="F76" i="6"/>
  <c r="F75" i="6"/>
  <c r="E75" i="6"/>
  <c r="D75" i="6"/>
  <c r="F74" i="6"/>
  <c r="F73" i="6"/>
  <c r="F72" i="6"/>
  <c r="F71" i="6"/>
  <c r="F70" i="6"/>
  <c r="F69" i="6"/>
  <c r="F68" i="6"/>
  <c r="F67" i="6"/>
  <c r="F66" i="6"/>
  <c r="E66" i="6"/>
  <c r="D66" i="6"/>
  <c r="C1462" i="1" s="1"/>
  <c r="F65" i="6"/>
  <c r="F64" i="6"/>
  <c r="F63" i="6"/>
  <c r="F62" i="6"/>
  <c r="E61" i="6"/>
  <c r="D1457" i="1" s="1"/>
  <c r="D61" i="6"/>
  <c r="F60" i="6"/>
  <c r="F59" i="6"/>
  <c r="F58" i="6"/>
  <c r="F57" i="6"/>
  <c r="F56" i="6"/>
  <c r="F55" i="6"/>
  <c r="F54" i="6"/>
  <c r="E54" i="6"/>
  <c r="D1450" i="1" s="1"/>
  <c r="H1450" i="1" s="1"/>
  <c r="D54" i="6"/>
  <c r="F53" i="6"/>
  <c r="F52" i="6"/>
  <c r="F51"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C1300" i="1" s="1"/>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D274" i="5"/>
  <c r="F273" i="5"/>
  <c r="F272" i="5"/>
  <c r="F271" i="5"/>
  <c r="F270" i="5"/>
  <c r="F269" i="5"/>
  <c r="F268" i="5"/>
  <c r="F267" i="5"/>
  <c r="F266" i="5"/>
  <c r="F265" i="5"/>
  <c r="E264" i="5"/>
  <c r="D1268" i="1" s="1"/>
  <c r="D264" i="5"/>
  <c r="F263" i="5"/>
  <c r="F262" i="5"/>
  <c r="F261" i="5"/>
  <c r="F260" i="5"/>
  <c r="E260" i="5"/>
  <c r="D260" i="5"/>
  <c r="C1264" i="1" s="1"/>
  <c r="F259" i="5"/>
  <c r="F258" i="5"/>
  <c r="F257" i="5"/>
  <c r="E256" i="5"/>
  <c r="D256" i="5"/>
  <c r="F254" i="5"/>
  <c r="F253" i="5"/>
  <c r="E252" i="5"/>
  <c r="D252" i="5"/>
  <c r="F250" i="5"/>
  <c r="F249" i="5"/>
  <c r="F248" i="5"/>
  <c r="E248" i="5"/>
  <c r="D1252" i="1" s="1"/>
  <c r="H1252" i="1" s="1"/>
  <c r="D248" i="5"/>
  <c r="C1252" i="1"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C1224" i="1" s="1"/>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F181" i="5"/>
  <c r="E181" i="5"/>
  <c r="E178" i="5" s="1"/>
  <c r="D1182" i="1"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E119" i="5"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E71" i="5"/>
  <c r="E70" i="5" s="1"/>
  <c r="D1075" i="1" s="1"/>
  <c r="D71" i="5"/>
  <c r="C1076" i="1" s="1"/>
  <c r="D70" i="5"/>
  <c r="F68" i="5"/>
  <c r="F67" i="5"/>
  <c r="F66" i="5"/>
  <c r="F65" i="5"/>
  <c r="F64" i="5"/>
  <c r="F63" i="5"/>
  <c r="E63" i="5"/>
  <c r="D63" i="5"/>
  <c r="C1068" i="1" s="1"/>
  <c r="H1068" i="1"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E529" i="4"/>
  <c r="D529" i="4"/>
  <c r="F529" i="4" s="1"/>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G225" i="9" s="1"/>
  <c r="E225" i="9" s="1"/>
  <c r="B225" i="9" s="1"/>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C425" i="1" s="1"/>
  <c r="E428" i="4"/>
  <c r="F428" i="4" s="1"/>
  <c r="D428" i="4"/>
  <c r="E427" i="4"/>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c r="F361" i="4" s="1"/>
  <c r="F359" i="4"/>
  <c r="E358" i="4"/>
  <c r="D358" i="4"/>
  <c r="F358" i="4" s="1"/>
  <c r="F357" i="4"/>
  <c r="F356" i="4"/>
  <c r="E355" i="4"/>
  <c r="D355" i="4"/>
  <c r="E354" i="4"/>
  <c r="D349" i="1"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22" i="4"/>
  <c r="F322" i="4" s="1"/>
  <c r="F321" i="4"/>
  <c r="D321" i="4"/>
  <c r="F320" i="4"/>
  <c r="F319" i="4"/>
  <c r="F318" i="4"/>
  <c r="F317" i="4"/>
  <c r="F316" i="4"/>
  <c r="F315" i="4"/>
  <c r="E314" i="4"/>
  <c r="D314" i="4"/>
  <c r="F313" i="4"/>
  <c r="F312" i="4"/>
  <c r="F311" i="4"/>
  <c r="F310" i="4"/>
  <c r="E310" i="4"/>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46" i="1" s="1"/>
  <c r="H246" i="1" s="1"/>
  <c r="D250" i="4"/>
  <c r="F250" i="4" s="1"/>
  <c r="F249" i="4"/>
  <c r="F248" i="4"/>
  <c r="F247" i="4"/>
  <c r="F246" i="4"/>
  <c r="E246" i="4"/>
  <c r="D246" i="4"/>
  <c r="F245" i="4"/>
  <c r="F244" i="4"/>
  <c r="F243" i="4"/>
  <c r="E242" i="4"/>
  <c r="D242" i="4"/>
  <c r="C238" i="1" s="1"/>
  <c r="H238" i="1" s="1"/>
  <c r="F241" i="4"/>
  <c r="F240" i="4"/>
  <c r="F239" i="4"/>
  <c r="F238" i="4"/>
  <c r="E237" i="4"/>
  <c r="D237" i="4"/>
  <c r="F237" i="4" s="1"/>
  <c r="F236" i="4"/>
  <c r="F235" i="4"/>
  <c r="E234" i="4"/>
  <c r="D234" i="4"/>
  <c r="F234" i="4" s="1"/>
  <c r="F233" i="4"/>
  <c r="F232" i="4"/>
  <c r="F231" i="4"/>
  <c r="E231" i="4"/>
  <c r="D231" i="4"/>
  <c r="E230" i="4"/>
  <c r="D226" i="1" s="1"/>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c r="F163" i="4"/>
  <c r="F162" i="4"/>
  <c r="F161" i="4"/>
  <c r="E160" i="4"/>
  <c r="F160" i="4" s="1"/>
  <c r="D160" i="4"/>
  <c r="F159" i="4"/>
  <c r="F158" i="4"/>
  <c r="F157" i="4"/>
  <c r="F156" i="4"/>
  <c r="F155" i="4"/>
  <c r="E154" i="4"/>
  <c r="E153" i="4" s="1"/>
  <c r="D149" i="1"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D39" i="1"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3" i="1"/>
  <c r="C1683" i="1"/>
  <c r="H1683" i="1" s="1"/>
  <c r="C1682" i="1"/>
  <c r="G1682" i="1" s="1"/>
  <c r="C1680" i="1"/>
  <c r="C1679" i="1"/>
  <c r="H1679" i="1" s="1"/>
  <c r="H1678" i="1"/>
  <c r="C1678" i="1"/>
  <c r="G1678" i="1" s="1"/>
  <c r="C1677" i="1"/>
  <c r="C1676" i="1"/>
  <c r="G1676" i="1" s="1"/>
  <c r="C1675" i="1"/>
  <c r="H1675" i="1" s="1"/>
  <c r="C1674" i="1"/>
  <c r="G1674" i="1" s="1"/>
  <c r="C1673" i="1"/>
  <c r="C1672" i="1"/>
  <c r="H1671" i="1"/>
  <c r="C1671" i="1"/>
  <c r="G1671" i="1" s="1"/>
  <c r="G1670" i="1"/>
  <c r="C1670" i="1"/>
  <c r="H1670" i="1" s="1"/>
  <c r="C1669" i="1"/>
  <c r="C1668" i="1"/>
  <c r="G1668" i="1" s="1"/>
  <c r="C1667" i="1"/>
  <c r="H1667" i="1" s="1"/>
  <c r="H1666" i="1"/>
  <c r="C1666" i="1"/>
  <c r="G1666" i="1" s="1"/>
  <c r="C1665" i="1"/>
  <c r="H1665" i="1" s="1"/>
  <c r="H1663" i="1"/>
  <c r="C1663" i="1"/>
  <c r="G1663" i="1" s="1"/>
  <c r="C1662" i="1"/>
  <c r="C1661" i="1"/>
  <c r="C1660" i="1"/>
  <c r="G1660" i="1" s="1"/>
  <c r="C1658" i="1"/>
  <c r="H1658" i="1" s="1"/>
  <c r="G1657" i="1"/>
  <c r="C1657" i="1"/>
  <c r="H1657" i="1" s="1"/>
  <c r="C1656" i="1"/>
  <c r="G1656" i="1" s="1"/>
  <c r="H1655" i="1"/>
  <c r="C1655" i="1"/>
  <c r="G1655" i="1" s="1"/>
  <c r="C1654" i="1"/>
  <c r="H1654" i="1" s="1"/>
  <c r="C1653" i="1"/>
  <c r="H1653" i="1" s="1"/>
  <c r="C1652" i="1"/>
  <c r="G1652" i="1" s="1"/>
  <c r="H1651" i="1"/>
  <c r="G1651" i="1"/>
  <c r="C1651" i="1"/>
  <c r="C1650" i="1"/>
  <c r="H1650" i="1" s="1"/>
  <c r="C1649" i="1"/>
  <c r="H1649" i="1" s="1"/>
  <c r="H1648" i="1"/>
  <c r="C1648" i="1"/>
  <c r="G1648" i="1" s="1"/>
  <c r="H1647" i="1"/>
  <c r="C1647" i="1"/>
  <c r="G1647" i="1" s="1"/>
  <c r="C1646" i="1"/>
  <c r="G1645" i="1"/>
  <c r="C1645" i="1"/>
  <c r="H1645" i="1" s="1"/>
  <c r="C1644" i="1"/>
  <c r="G1643" i="1"/>
  <c r="C1643" i="1"/>
  <c r="H1643" i="1" s="1"/>
  <c r="C1642" i="1"/>
  <c r="H1642" i="1" s="1"/>
  <c r="C1641" i="1"/>
  <c r="C1640" i="1"/>
  <c r="G1640" i="1" s="1"/>
  <c r="C1638" i="1"/>
  <c r="G1638" i="1" s="1"/>
  <c r="C1637" i="1"/>
  <c r="C1636" i="1"/>
  <c r="C1635" i="1"/>
  <c r="H1635" i="1" s="1"/>
  <c r="C1634" i="1"/>
  <c r="H1634" i="1" s="1"/>
  <c r="C1633" i="1"/>
  <c r="C1632" i="1"/>
  <c r="G1632" i="1" s="1"/>
  <c r="C1631" i="1"/>
  <c r="H1631" i="1" s="1"/>
  <c r="C1630" i="1"/>
  <c r="G1630" i="1" s="1"/>
  <c r="C1629" i="1"/>
  <c r="H1629" i="1" s="1"/>
  <c r="C1627" i="1"/>
  <c r="H1627" i="1" s="1"/>
  <c r="C1626" i="1"/>
  <c r="C1625" i="1"/>
  <c r="C1624" i="1"/>
  <c r="G1624" i="1" s="1"/>
  <c r="H1620" i="1"/>
  <c r="C1620" i="1"/>
  <c r="G1620" i="1" s="1"/>
  <c r="H1619" i="1"/>
  <c r="G1619" i="1"/>
  <c r="C1619" i="1"/>
  <c r="G1618" i="1"/>
  <c r="C1618" i="1"/>
  <c r="H1618" i="1" s="1"/>
  <c r="G1617" i="1"/>
  <c r="C1617" i="1"/>
  <c r="H1617" i="1" s="1"/>
  <c r="H1616" i="1"/>
  <c r="C1616" i="1"/>
  <c r="G1616" i="1" s="1"/>
  <c r="H1615" i="1"/>
  <c r="G1615" i="1"/>
  <c r="C1615" i="1"/>
  <c r="H1614" i="1"/>
  <c r="G1614" i="1"/>
  <c r="C1614" i="1"/>
  <c r="G1613" i="1"/>
  <c r="C1613" i="1"/>
  <c r="H1613" i="1" s="1"/>
  <c r="C1612" i="1"/>
  <c r="G1612" i="1" s="1"/>
  <c r="H1611" i="1"/>
  <c r="G1611" i="1"/>
  <c r="C1611" i="1"/>
  <c r="G1610" i="1"/>
  <c r="C1610" i="1"/>
  <c r="H1610" i="1" s="1"/>
  <c r="G1609" i="1"/>
  <c r="C1609" i="1"/>
  <c r="H1609" i="1" s="1"/>
  <c r="H1608" i="1"/>
  <c r="C1608" i="1"/>
  <c r="G1608" i="1" s="1"/>
  <c r="C1607" i="1"/>
  <c r="H1607" i="1" s="1"/>
  <c r="C1606" i="1"/>
  <c r="G1606" i="1" s="1"/>
  <c r="C1605" i="1"/>
  <c r="H1605" i="1" s="1"/>
  <c r="H1603" i="1"/>
  <c r="G1603" i="1"/>
  <c r="C1603" i="1"/>
  <c r="G1601" i="1"/>
  <c r="C1601" i="1"/>
  <c r="H1601" i="1" s="1"/>
  <c r="C1600" i="1"/>
  <c r="H1599" i="1"/>
  <c r="G1599" i="1"/>
  <c r="C1599" i="1"/>
  <c r="H1598" i="1"/>
  <c r="G1598" i="1"/>
  <c r="C1598" i="1"/>
  <c r="C1597" i="1"/>
  <c r="H1596" i="1"/>
  <c r="C1596" i="1"/>
  <c r="G1596" i="1" s="1"/>
  <c r="G1595" i="1"/>
  <c r="H1594" i="1"/>
  <c r="C1594" i="1"/>
  <c r="G1594" i="1" s="1"/>
  <c r="C1593" i="1"/>
  <c r="C1592" i="1"/>
  <c r="H1591" i="1"/>
  <c r="G1591" i="1"/>
  <c r="C1591" i="1"/>
  <c r="H1590" i="1"/>
  <c r="G1590" i="1"/>
  <c r="C1590" i="1"/>
  <c r="C1589" i="1"/>
  <c r="C1588" i="1"/>
  <c r="G1588" i="1" s="1"/>
  <c r="C1587" i="1"/>
  <c r="H1587" i="1" s="1"/>
  <c r="H1586" i="1"/>
  <c r="C1586" i="1"/>
  <c r="G1586" i="1" s="1"/>
  <c r="C1584" i="1"/>
  <c r="C1582" i="1"/>
  <c r="H1582" i="1" s="1"/>
  <c r="D1581" i="1"/>
  <c r="G1581" i="1" s="1"/>
  <c r="C1581" i="1"/>
  <c r="D1580" i="1"/>
  <c r="C1580" i="1"/>
  <c r="D1579" i="1"/>
  <c r="C1579" i="1"/>
  <c r="H1579" i="1" s="1"/>
  <c r="D1578" i="1"/>
  <c r="C1578" i="1"/>
  <c r="D1577" i="1"/>
  <c r="D1576" i="1"/>
  <c r="C1576" i="1"/>
  <c r="D1575" i="1"/>
  <c r="C1575" i="1"/>
  <c r="G1575" i="1" s="1"/>
  <c r="H1574" i="1"/>
  <c r="D1574" i="1"/>
  <c r="C1574" i="1"/>
  <c r="G1574" i="1" s="1"/>
  <c r="I1574" i="1" s="1"/>
  <c r="D1573" i="1"/>
  <c r="G1573" i="1" s="1"/>
  <c r="C1573" i="1"/>
  <c r="C1572" i="1"/>
  <c r="D1570" i="1"/>
  <c r="H1570" i="1" s="1"/>
  <c r="C1570" i="1"/>
  <c r="D1569" i="1"/>
  <c r="G1569" i="1" s="1"/>
  <c r="I1569" i="1" s="1"/>
  <c r="C1569" i="1"/>
  <c r="H1569" i="1" s="1"/>
  <c r="D1568" i="1"/>
  <c r="C1568" i="1"/>
  <c r="H1568" i="1" s="1"/>
  <c r="D1567" i="1"/>
  <c r="C1567" i="1"/>
  <c r="D1566" i="1"/>
  <c r="C1566" i="1"/>
  <c r="D1565" i="1"/>
  <c r="C1565" i="1"/>
  <c r="H1565" i="1" s="1"/>
  <c r="D1564" i="1"/>
  <c r="C1564" i="1"/>
  <c r="D1562" i="1"/>
  <c r="C1562" i="1"/>
  <c r="D1561" i="1"/>
  <c r="C1561" i="1"/>
  <c r="D1560" i="1"/>
  <c r="G1560" i="1" s="1"/>
  <c r="C1560" i="1"/>
  <c r="D1559" i="1"/>
  <c r="G1559" i="1" s="1"/>
  <c r="C1559" i="1"/>
  <c r="D1558" i="1"/>
  <c r="C1558" i="1"/>
  <c r="J1558" i="1" s="1"/>
  <c r="D1557" i="1"/>
  <c r="C1557" i="1"/>
  <c r="C1556" i="1"/>
  <c r="D1554" i="1"/>
  <c r="C1554" i="1"/>
  <c r="G1554" i="1" s="1"/>
  <c r="G1553" i="1"/>
  <c r="D1553" i="1"/>
  <c r="C1553" i="1"/>
  <c r="J1553" i="1" s="1"/>
  <c r="D1552" i="1"/>
  <c r="C1552" i="1"/>
  <c r="D1551" i="1"/>
  <c r="C1551" i="1"/>
  <c r="D1550" i="1"/>
  <c r="C1550" i="1"/>
  <c r="D1549" i="1"/>
  <c r="C1549" i="1"/>
  <c r="D1548" i="1"/>
  <c r="C1548" i="1"/>
  <c r="D1546" i="1"/>
  <c r="C1546" i="1"/>
  <c r="D1545" i="1"/>
  <c r="C1545" i="1"/>
  <c r="D1544" i="1"/>
  <c r="C1544" i="1"/>
  <c r="D1543" i="1"/>
  <c r="C1543" i="1"/>
  <c r="D1542" i="1"/>
  <c r="C1542" i="1"/>
  <c r="G1542" i="1" s="1"/>
  <c r="D1541" i="1"/>
  <c r="C1541" i="1"/>
  <c r="D1540" i="1"/>
  <c r="H1536" i="1"/>
  <c r="D1536" i="1"/>
  <c r="G1536" i="1" s="1"/>
  <c r="C1536" i="1"/>
  <c r="D1535" i="1"/>
  <c r="G1535" i="1" s="1"/>
  <c r="C1535" i="1"/>
  <c r="D1534" i="1"/>
  <c r="C1534" i="1"/>
  <c r="H1533" i="1"/>
  <c r="D1533" i="1"/>
  <c r="G1533" i="1" s="1"/>
  <c r="C1533" i="1"/>
  <c r="H1532" i="1"/>
  <c r="D1532" i="1"/>
  <c r="G1532" i="1" s="1"/>
  <c r="C1532" i="1"/>
  <c r="D1531" i="1"/>
  <c r="G1531" i="1" s="1"/>
  <c r="C1531" i="1"/>
  <c r="D1530" i="1"/>
  <c r="C1530" i="1"/>
  <c r="H1529" i="1"/>
  <c r="D1529" i="1"/>
  <c r="G1529" i="1" s="1"/>
  <c r="C1529" i="1"/>
  <c r="H1528" i="1"/>
  <c r="D1528" i="1"/>
  <c r="G1528" i="1" s="1"/>
  <c r="C1528" i="1"/>
  <c r="H1527" i="1"/>
  <c r="D1527" i="1"/>
  <c r="G1527" i="1" s="1"/>
  <c r="C1527" i="1"/>
  <c r="D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D1514" i="1"/>
  <c r="D1513" i="1"/>
  <c r="C1513" i="1"/>
  <c r="G1512" i="1"/>
  <c r="D1512" i="1"/>
  <c r="H1512" i="1" s="1"/>
  <c r="C1512" i="1"/>
  <c r="D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D1486" i="1"/>
  <c r="D1485" i="1"/>
  <c r="H1484" i="1"/>
  <c r="D1484" i="1"/>
  <c r="G1484" i="1" s="1"/>
  <c r="C1484" i="1"/>
  <c r="D1483" i="1"/>
  <c r="G1483" i="1" s="1"/>
  <c r="C1483" i="1"/>
  <c r="D1482" i="1"/>
  <c r="C1482" i="1"/>
  <c r="H1481" i="1"/>
  <c r="D1481" i="1"/>
  <c r="G1481" i="1" s="1"/>
  <c r="C1481" i="1"/>
  <c r="H1480" i="1"/>
  <c r="D1480" i="1"/>
  <c r="G1480" i="1" s="1"/>
  <c r="C1480" i="1"/>
  <c r="D1479" i="1"/>
  <c r="G1479" i="1" s="1"/>
  <c r="C1479" i="1"/>
  <c r="D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G1461" i="1"/>
  <c r="D1461" i="1"/>
  <c r="H1461" i="1" s="1"/>
  <c r="C1461" i="1"/>
  <c r="H1460" i="1"/>
  <c r="G1460" i="1"/>
  <c r="D1460" i="1"/>
  <c r="C1460" i="1"/>
  <c r="H1459" i="1"/>
  <c r="G1459" i="1"/>
  <c r="D1459" i="1"/>
  <c r="C1459" i="1"/>
  <c r="H1458" i="1"/>
  <c r="G1458" i="1"/>
  <c r="D1458" i="1"/>
  <c r="C1458" i="1"/>
  <c r="D1456" i="1"/>
  <c r="C1456" i="1"/>
  <c r="G1455" i="1"/>
  <c r="D1455" i="1"/>
  <c r="H1455" i="1" s="1"/>
  <c r="C1455" i="1"/>
  <c r="G1454" i="1"/>
  <c r="D1454" i="1"/>
  <c r="H1454" i="1" s="1"/>
  <c r="C1454" i="1"/>
  <c r="D1453" i="1"/>
  <c r="C1453" i="1"/>
  <c r="D1452" i="1"/>
  <c r="C1452" i="1"/>
  <c r="G1451" i="1"/>
  <c r="D1451" i="1"/>
  <c r="H1451" i="1" s="1"/>
  <c r="C1451" i="1"/>
  <c r="G1450" i="1"/>
  <c r="C1450" i="1"/>
  <c r="D1449" i="1"/>
  <c r="H1449" i="1" s="1"/>
  <c r="C1449" i="1"/>
  <c r="D1448" i="1"/>
  <c r="C1448" i="1"/>
  <c r="G1447" i="1"/>
  <c r="D1447" i="1"/>
  <c r="H1447" i="1" s="1"/>
  <c r="C1447" i="1"/>
  <c r="D1446" i="1"/>
  <c r="D1445" i="1"/>
  <c r="C1445" i="1"/>
  <c r="H1444" i="1"/>
  <c r="D1444" i="1"/>
  <c r="G1444" i="1" s="1"/>
  <c r="C1444" i="1"/>
  <c r="H1443" i="1"/>
  <c r="D1443" i="1"/>
  <c r="G1443" i="1" s="1"/>
  <c r="C1443" i="1"/>
  <c r="D1442" i="1"/>
  <c r="C1442" i="1"/>
  <c r="D1441" i="1"/>
  <c r="C1441" i="1"/>
  <c r="H1440" i="1"/>
  <c r="D1440" i="1"/>
  <c r="G1440" i="1" s="1"/>
  <c r="C1440" i="1"/>
  <c r="D1439" i="1"/>
  <c r="D1438" i="1"/>
  <c r="H1438" i="1" s="1"/>
  <c r="C1438" i="1"/>
  <c r="G1437" i="1"/>
  <c r="D1437" i="1"/>
  <c r="H1437" i="1" s="1"/>
  <c r="C1437" i="1"/>
  <c r="D1436" i="1"/>
  <c r="C1436" i="1"/>
  <c r="D1435" i="1"/>
  <c r="H1435" i="1" s="1"/>
  <c r="C1435" i="1"/>
  <c r="D1434" i="1"/>
  <c r="H1434" i="1" s="1"/>
  <c r="C1434" i="1"/>
  <c r="G1433" i="1"/>
  <c r="D1433" i="1"/>
  <c r="H1433" i="1" s="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D1402" i="1"/>
  <c r="D1401" i="1"/>
  <c r="D1400" i="1"/>
  <c r="C1400" i="1"/>
  <c r="D1399" i="1"/>
  <c r="H1399" i="1" s="1"/>
  <c r="C1399" i="1"/>
  <c r="D1398" i="1"/>
  <c r="C1398" i="1"/>
  <c r="G1397" i="1"/>
  <c r="D1397" i="1"/>
  <c r="H1397" i="1" s="1"/>
  <c r="C1397" i="1"/>
  <c r="D1396" i="1"/>
  <c r="C1396" i="1"/>
  <c r="D1395" i="1"/>
  <c r="H1395" i="1" s="1"/>
  <c r="C1395" i="1"/>
  <c r="D1394" i="1"/>
  <c r="C1394" i="1"/>
  <c r="D1393" i="1"/>
  <c r="C1393" i="1"/>
  <c r="G1393" i="1" s="1"/>
  <c r="D1392" i="1"/>
  <c r="C1392" i="1"/>
  <c r="D1391" i="1"/>
  <c r="H1391" i="1" s="1"/>
  <c r="C1391" i="1"/>
  <c r="D1390" i="1"/>
  <c r="H1390" i="1" s="1"/>
  <c r="C1390" i="1"/>
  <c r="D1389" i="1"/>
  <c r="C1389" i="1"/>
  <c r="D1388" i="1"/>
  <c r="C1388" i="1"/>
  <c r="D1387" i="1"/>
  <c r="C1387" i="1"/>
  <c r="D1386" i="1"/>
  <c r="C1386" i="1"/>
  <c r="D1385" i="1"/>
  <c r="H1385" i="1" s="1"/>
  <c r="C1385" i="1"/>
  <c r="D1384" i="1"/>
  <c r="C1384" i="1"/>
  <c r="D1383" i="1"/>
  <c r="H1383" i="1" s="1"/>
  <c r="C1383" i="1"/>
  <c r="D1382" i="1"/>
  <c r="H1382" i="1" s="1"/>
  <c r="C1382" i="1"/>
  <c r="G1381" i="1"/>
  <c r="D1381" i="1"/>
  <c r="H1381" i="1" s="1"/>
  <c r="C1381" i="1"/>
  <c r="D1380" i="1"/>
  <c r="C1380" i="1"/>
  <c r="D1379" i="1"/>
  <c r="H1379" i="1" s="1"/>
  <c r="C1379" i="1"/>
  <c r="D1378" i="1"/>
  <c r="H1378" i="1" s="1"/>
  <c r="C1378" i="1"/>
  <c r="G1377" i="1"/>
  <c r="D1377" i="1"/>
  <c r="H1377" i="1" s="1"/>
  <c r="C1377" i="1"/>
  <c r="D1376" i="1"/>
  <c r="C1376" i="1"/>
  <c r="D1375" i="1"/>
  <c r="H1375" i="1" s="1"/>
  <c r="C1375" i="1"/>
  <c r="D1374" i="1"/>
  <c r="H1374" i="1" s="1"/>
  <c r="C1374" i="1"/>
  <c r="G1373" i="1"/>
  <c r="D1373" i="1"/>
  <c r="H1373" i="1" s="1"/>
  <c r="C1373" i="1"/>
  <c r="D1372" i="1"/>
  <c r="C1372" i="1"/>
  <c r="D1371" i="1"/>
  <c r="H1371" i="1" s="1"/>
  <c r="C1371" i="1"/>
  <c r="D1370" i="1"/>
  <c r="H1370" i="1" s="1"/>
  <c r="C1370" i="1"/>
  <c r="G1369" i="1"/>
  <c r="D1369" i="1"/>
  <c r="H1369" i="1" s="1"/>
  <c r="C1369" i="1"/>
  <c r="D1368" i="1"/>
  <c r="C1368" i="1"/>
  <c r="D1367" i="1"/>
  <c r="H1367" i="1" s="1"/>
  <c r="C1367" i="1"/>
  <c r="D1366" i="1"/>
  <c r="H1366" i="1" s="1"/>
  <c r="C1366" i="1"/>
  <c r="G1365" i="1"/>
  <c r="D1365" i="1"/>
  <c r="H1365" i="1" s="1"/>
  <c r="C1365" i="1"/>
  <c r="D1364" i="1"/>
  <c r="C1364" i="1"/>
  <c r="D1363" i="1"/>
  <c r="H1363" i="1" s="1"/>
  <c r="C1363" i="1"/>
  <c r="D1362" i="1"/>
  <c r="H1362" i="1" s="1"/>
  <c r="C1362" i="1"/>
  <c r="G1361" i="1"/>
  <c r="D1361" i="1"/>
  <c r="H1361" i="1" s="1"/>
  <c r="C1361" i="1"/>
  <c r="D1360" i="1"/>
  <c r="C1360" i="1"/>
  <c r="D1359" i="1"/>
  <c r="H1359" i="1" s="1"/>
  <c r="C1359" i="1"/>
  <c r="D1358" i="1"/>
  <c r="H1358" i="1" s="1"/>
  <c r="C1358" i="1"/>
  <c r="G1357" i="1"/>
  <c r="D1357" i="1"/>
  <c r="H1357" i="1" s="1"/>
  <c r="C1357" i="1"/>
  <c r="D1356" i="1"/>
  <c r="C1356" i="1"/>
  <c r="D1355" i="1"/>
  <c r="H1355" i="1" s="1"/>
  <c r="C1355" i="1"/>
  <c r="D1354" i="1"/>
  <c r="H1354" i="1" s="1"/>
  <c r="C1354" i="1"/>
  <c r="G1353" i="1"/>
  <c r="D1353" i="1"/>
  <c r="H1353" i="1" s="1"/>
  <c r="C1353" i="1"/>
  <c r="D1352" i="1"/>
  <c r="C1352" i="1"/>
  <c r="D1351" i="1"/>
  <c r="H1351" i="1" s="1"/>
  <c r="C1351" i="1"/>
  <c r="D1350" i="1"/>
  <c r="H1350" i="1" s="1"/>
  <c r="C1350" i="1"/>
  <c r="G1349" i="1"/>
  <c r="D1349" i="1"/>
  <c r="H1349" i="1" s="1"/>
  <c r="C1349" i="1"/>
  <c r="D1348" i="1"/>
  <c r="C1348" i="1"/>
  <c r="D1347" i="1"/>
  <c r="H1347" i="1" s="1"/>
  <c r="C1347" i="1"/>
  <c r="D1346" i="1"/>
  <c r="H1346" i="1" s="1"/>
  <c r="C1346" i="1"/>
  <c r="G1345" i="1"/>
  <c r="D1345" i="1"/>
  <c r="H1345" i="1" s="1"/>
  <c r="C1345" i="1"/>
  <c r="D1344" i="1"/>
  <c r="C1344" i="1"/>
  <c r="D1343" i="1"/>
  <c r="H1343" i="1" s="1"/>
  <c r="C1343" i="1"/>
  <c r="D1342" i="1"/>
  <c r="H1342" i="1" s="1"/>
  <c r="C1342" i="1"/>
  <c r="G1341" i="1"/>
  <c r="D1341" i="1"/>
  <c r="H1341" i="1" s="1"/>
  <c r="C1341" i="1"/>
  <c r="D1340" i="1"/>
  <c r="C1340" i="1"/>
  <c r="D1339" i="1"/>
  <c r="H1339" i="1" s="1"/>
  <c r="C1339" i="1"/>
  <c r="D1338" i="1"/>
  <c r="H1338" i="1" s="1"/>
  <c r="C1338" i="1"/>
  <c r="G1337" i="1"/>
  <c r="D1337" i="1"/>
  <c r="H1337" i="1" s="1"/>
  <c r="C1337" i="1"/>
  <c r="D1336" i="1"/>
  <c r="C1336" i="1"/>
  <c r="D1335" i="1"/>
  <c r="H1335" i="1" s="1"/>
  <c r="C1335" i="1"/>
  <c r="D1334" i="1"/>
  <c r="H1334" i="1" s="1"/>
  <c r="C1334" i="1"/>
  <c r="G1333" i="1"/>
  <c r="D1333" i="1"/>
  <c r="H1333" i="1" s="1"/>
  <c r="C1333" i="1"/>
  <c r="D1332" i="1"/>
  <c r="C1332" i="1"/>
  <c r="D1331" i="1"/>
  <c r="H1331" i="1" s="1"/>
  <c r="C1331" i="1"/>
  <c r="D1330" i="1"/>
  <c r="H1330" i="1" s="1"/>
  <c r="C1330" i="1"/>
  <c r="G1329" i="1"/>
  <c r="D1329" i="1"/>
  <c r="H1329" i="1" s="1"/>
  <c r="C1329" i="1"/>
  <c r="D1328" i="1"/>
  <c r="C1328" i="1"/>
  <c r="D1327" i="1"/>
  <c r="H1327" i="1" s="1"/>
  <c r="C1327" i="1"/>
  <c r="D1326" i="1"/>
  <c r="H1326" i="1" s="1"/>
  <c r="C1326" i="1"/>
  <c r="G1325" i="1"/>
  <c r="D1325" i="1"/>
  <c r="H1325" i="1" s="1"/>
  <c r="C1325" i="1"/>
  <c r="D1324" i="1"/>
  <c r="C1324" i="1"/>
  <c r="D1323" i="1"/>
  <c r="H1323" i="1" s="1"/>
  <c r="C1323" i="1"/>
  <c r="D1322" i="1"/>
  <c r="H1322" i="1" s="1"/>
  <c r="C1322" i="1"/>
  <c r="G1321" i="1"/>
  <c r="D1321" i="1"/>
  <c r="H1321" i="1" s="1"/>
  <c r="C1321" i="1"/>
  <c r="D1320" i="1"/>
  <c r="C1320" i="1"/>
  <c r="D1319" i="1"/>
  <c r="H1319" i="1" s="1"/>
  <c r="C1319" i="1"/>
  <c r="D1318" i="1"/>
  <c r="H1318" i="1" s="1"/>
  <c r="C1318" i="1"/>
  <c r="G1317" i="1"/>
  <c r="D1317" i="1"/>
  <c r="H1317" i="1" s="1"/>
  <c r="C1317" i="1"/>
  <c r="D1316" i="1"/>
  <c r="C1316" i="1"/>
  <c r="D1315" i="1"/>
  <c r="H1315" i="1" s="1"/>
  <c r="C1315" i="1"/>
  <c r="D1314" i="1"/>
  <c r="H1314" i="1" s="1"/>
  <c r="C1314" i="1"/>
  <c r="G1313" i="1"/>
  <c r="D1313" i="1"/>
  <c r="H1313" i="1" s="1"/>
  <c r="C1313" i="1"/>
  <c r="D1312" i="1"/>
  <c r="C1312" i="1"/>
  <c r="D1311" i="1"/>
  <c r="H1311" i="1" s="1"/>
  <c r="C1311" i="1"/>
  <c r="D1310" i="1"/>
  <c r="H1310" i="1" s="1"/>
  <c r="C1310" i="1"/>
  <c r="D1309" i="1"/>
  <c r="H1309" i="1" s="1"/>
  <c r="C1309" i="1"/>
  <c r="D1308" i="1"/>
  <c r="C1308" i="1"/>
  <c r="D1307" i="1"/>
  <c r="H1307" i="1" s="1"/>
  <c r="C1307" i="1"/>
  <c r="D1306" i="1"/>
  <c r="H1306" i="1" s="1"/>
  <c r="C1306" i="1"/>
  <c r="D1305" i="1"/>
  <c r="H1305" i="1" s="1"/>
  <c r="C1305" i="1"/>
  <c r="D1304" i="1"/>
  <c r="C1304" i="1"/>
  <c r="D1303" i="1"/>
  <c r="H1303" i="1" s="1"/>
  <c r="C1303" i="1"/>
  <c r="D1302" i="1"/>
  <c r="H1302" i="1" s="1"/>
  <c r="C1302" i="1"/>
  <c r="G1301" i="1"/>
  <c r="D1301" i="1"/>
  <c r="H1301" i="1" s="1"/>
  <c r="C1301" i="1"/>
  <c r="D1300" i="1"/>
  <c r="D1299" i="1"/>
  <c r="C1299" i="1"/>
  <c r="D1298" i="1"/>
  <c r="C1298" i="1"/>
  <c r="D1297" i="1"/>
  <c r="C1297" i="1"/>
  <c r="D1296" i="1"/>
  <c r="C1296" i="1"/>
  <c r="D1295" i="1"/>
  <c r="D1294" i="1"/>
  <c r="C1294" i="1"/>
  <c r="D1293" i="1"/>
  <c r="C1293" i="1"/>
  <c r="H1293" i="1" s="1"/>
  <c r="D1292" i="1"/>
  <c r="C1292" i="1"/>
  <c r="D1291" i="1"/>
  <c r="G1291" i="1" s="1"/>
  <c r="C1291" i="1"/>
  <c r="D1290" i="1"/>
  <c r="C1290" i="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H1280" i="1"/>
  <c r="D1280" i="1"/>
  <c r="C1280" i="1"/>
  <c r="G1280" i="1" s="1"/>
  <c r="H1279" i="1"/>
  <c r="G1279" i="1"/>
  <c r="D1279" i="1"/>
  <c r="C1279" i="1"/>
  <c r="D1277" i="1"/>
  <c r="C1277" i="1"/>
  <c r="D1276" i="1"/>
  <c r="H1276" i="1" s="1"/>
  <c r="C1276" i="1"/>
  <c r="D1275" i="1"/>
  <c r="C1275" i="1"/>
  <c r="D1274" i="1"/>
  <c r="G1274" i="1" s="1"/>
  <c r="C1274" i="1"/>
  <c r="D1273" i="1"/>
  <c r="C1273" i="1"/>
  <c r="D1272" i="1"/>
  <c r="C1272" i="1"/>
  <c r="D1271" i="1"/>
  <c r="C1271" i="1"/>
  <c r="D1270" i="1"/>
  <c r="C1270" i="1"/>
  <c r="G1270" i="1" s="1"/>
  <c r="D1269" i="1"/>
  <c r="C1269" i="1"/>
  <c r="D1267" i="1"/>
  <c r="C1267" i="1"/>
  <c r="D1266" i="1"/>
  <c r="C1266" i="1"/>
  <c r="D1265" i="1"/>
  <c r="C1265" i="1"/>
  <c r="D1264" i="1"/>
  <c r="H1263" i="1"/>
  <c r="D1263" i="1"/>
  <c r="G1263" i="1" s="1"/>
  <c r="C1263" i="1"/>
  <c r="H1262" i="1"/>
  <c r="D1262" i="1"/>
  <c r="G1262" i="1" s="1"/>
  <c r="C1262" i="1"/>
  <c r="H1261" i="1"/>
  <c r="D1261" i="1"/>
  <c r="G1261" i="1" s="1"/>
  <c r="C1261" i="1"/>
  <c r="D1260" i="1"/>
  <c r="D1258" i="1"/>
  <c r="H1258" i="1" s="1"/>
  <c r="C1258" i="1"/>
  <c r="D1257" i="1"/>
  <c r="C1257" i="1"/>
  <c r="D1256" i="1"/>
  <c r="D1254" i="1"/>
  <c r="H1254" i="1" s="1"/>
  <c r="C1254" i="1"/>
  <c r="D1253" i="1"/>
  <c r="H1253" i="1" s="1"/>
  <c r="C1253"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D1199" i="1"/>
  <c r="G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D1189" i="1"/>
  <c r="H1189" i="1" s="1"/>
  <c r="C1189" i="1"/>
  <c r="D1188" i="1"/>
  <c r="H1188" i="1" s="1"/>
  <c r="C1188" i="1"/>
  <c r="D1187" i="1"/>
  <c r="H1187" i="1" s="1"/>
  <c r="C1187" i="1"/>
  <c r="D1186" i="1"/>
  <c r="C1186" i="1"/>
  <c r="D1185" i="1"/>
  <c r="H1185" i="1" s="1"/>
  <c r="C1185" i="1"/>
  <c r="D1184" i="1"/>
  <c r="H1184" i="1" s="1"/>
  <c r="C1184" i="1"/>
  <c r="D1183" i="1"/>
  <c r="H1183" i="1" s="1"/>
  <c r="C1183" i="1"/>
  <c r="H1179" i="1"/>
  <c r="G1179" i="1"/>
  <c r="D1179" i="1"/>
  <c r="C1179" i="1"/>
  <c r="H1178" i="1"/>
  <c r="G1178" i="1"/>
  <c r="D1178" i="1"/>
  <c r="C1178" i="1"/>
  <c r="H1177" i="1"/>
  <c r="G1177" i="1"/>
  <c r="D1177" i="1"/>
  <c r="C1177" i="1"/>
  <c r="D1176" i="1"/>
  <c r="D1175" i="1"/>
  <c r="H1175" i="1" s="1"/>
  <c r="C1175" i="1"/>
  <c r="D1174" i="1"/>
  <c r="H1174" i="1" s="1"/>
  <c r="C1174" i="1"/>
  <c r="G1173" i="1"/>
  <c r="D1173" i="1"/>
  <c r="H1173" i="1" s="1"/>
  <c r="C1173" i="1"/>
  <c r="D1172" i="1"/>
  <c r="C1172" i="1"/>
  <c r="D1171" i="1"/>
  <c r="H1171" i="1" s="1"/>
  <c r="C1171" i="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H1154" i="1"/>
  <c r="G1154" i="1"/>
  <c r="D1154" i="1"/>
  <c r="C1154" i="1"/>
  <c r="H1153" i="1"/>
  <c r="G1153" i="1"/>
  <c r="D1153" i="1"/>
  <c r="C1153" i="1"/>
  <c r="D1151" i="1"/>
  <c r="C1151" i="1"/>
  <c r="D1150" i="1"/>
  <c r="C1150" i="1"/>
  <c r="D1149" i="1"/>
  <c r="C1149" i="1"/>
  <c r="D1148" i="1"/>
  <c r="D1147" i="1"/>
  <c r="H1147" i="1" s="1"/>
  <c r="C1147" i="1"/>
  <c r="G1146" i="1"/>
  <c r="D1146" i="1"/>
  <c r="H1146" i="1" s="1"/>
  <c r="C1146" i="1"/>
  <c r="D1145" i="1"/>
  <c r="C1145" i="1"/>
  <c r="D1144" i="1"/>
  <c r="H1144" i="1" s="1"/>
  <c r="C1144" i="1"/>
  <c r="D1143" i="1"/>
  <c r="H1143" i="1" s="1"/>
  <c r="C1143" i="1"/>
  <c r="G1142" i="1"/>
  <c r="D1142" i="1"/>
  <c r="H1142" i="1" s="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D1131" i="1"/>
  <c r="C1131" i="1"/>
  <c r="D1130" i="1"/>
  <c r="C1130" i="1"/>
  <c r="D1129" i="1"/>
  <c r="C1129" i="1"/>
  <c r="D1128" i="1"/>
  <c r="C1128" i="1"/>
  <c r="D1127" i="1"/>
  <c r="C1127" i="1"/>
  <c r="D1126" i="1"/>
  <c r="C1126" i="1"/>
  <c r="D1125" i="1"/>
  <c r="C1125" i="1"/>
  <c r="D1124" i="1"/>
  <c r="D1123" i="1"/>
  <c r="H1123" i="1" s="1"/>
  <c r="C1123" i="1"/>
  <c r="G1122" i="1"/>
  <c r="D1122" i="1"/>
  <c r="H1122" i="1" s="1"/>
  <c r="C1122" i="1"/>
  <c r="D1121" i="1"/>
  <c r="C1121" i="1"/>
  <c r="D1120" i="1"/>
  <c r="H1120" i="1" s="1"/>
  <c r="C1120" i="1"/>
  <c r="D1119" i="1"/>
  <c r="H1119" i="1" s="1"/>
  <c r="C1119" i="1"/>
  <c r="G1118" i="1"/>
  <c r="D1118" i="1"/>
  <c r="H1118" i="1" s="1"/>
  <c r="C1118" i="1"/>
  <c r="D1117" i="1"/>
  <c r="C1117" i="1"/>
  <c r="D1116" i="1"/>
  <c r="H1116" i="1" s="1"/>
  <c r="C1116" i="1"/>
  <c r="D1115" i="1"/>
  <c r="H1115" i="1" s="1"/>
  <c r="C1115" i="1"/>
  <c r="G1114" i="1"/>
  <c r="D1114" i="1"/>
  <c r="H1114" i="1" s="1"/>
  <c r="C1114" i="1"/>
  <c r="D1113" i="1"/>
  <c r="C1113" i="1"/>
  <c r="D1112" i="1"/>
  <c r="H1112" i="1" s="1"/>
  <c r="C1112" i="1"/>
  <c r="D1111" i="1"/>
  <c r="H1111" i="1" s="1"/>
  <c r="C1111" i="1"/>
  <c r="G1110" i="1"/>
  <c r="D1110" i="1"/>
  <c r="H1110" i="1" s="1"/>
  <c r="C1110" i="1"/>
  <c r="D1109" i="1"/>
  <c r="C1109" i="1"/>
  <c r="D1108" i="1"/>
  <c r="H1108" i="1" s="1"/>
  <c r="C1108" i="1"/>
  <c r="D1107" i="1"/>
  <c r="H1107" i="1" s="1"/>
  <c r="C1107" i="1"/>
  <c r="G1106" i="1"/>
  <c r="D1106" i="1"/>
  <c r="H1106" i="1" s="1"/>
  <c r="C1106" i="1"/>
  <c r="D1105" i="1"/>
  <c r="C1105" i="1"/>
  <c r="D1104" i="1"/>
  <c r="H1104" i="1" s="1"/>
  <c r="C1104" i="1"/>
  <c r="D1103" i="1"/>
  <c r="H1103" i="1" s="1"/>
  <c r="C1103" i="1"/>
  <c r="G1102" i="1"/>
  <c r="D1102" i="1"/>
  <c r="H1102" i="1" s="1"/>
  <c r="C1102" i="1"/>
  <c r="D1101" i="1"/>
  <c r="C1101" i="1"/>
  <c r="D1100" i="1"/>
  <c r="H1100" i="1" s="1"/>
  <c r="C1100" i="1"/>
  <c r="D1099" i="1"/>
  <c r="H1099" i="1" s="1"/>
  <c r="C1099" i="1"/>
  <c r="G1098" i="1"/>
  <c r="D1098" i="1"/>
  <c r="H1098" i="1" s="1"/>
  <c r="C1098" i="1"/>
  <c r="D1097" i="1"/>
  <c r="C1097" i="1"/>
  <c r="D1096" i="1"/>
  <c r="H1096" i="1" s="1"/>
  <c r="C1096" i="1"/>
  <c r="D1095" i="1"/>
  <c r="H1095" i="1" s="1"/>
  <c r="C1095" i="1"/>
  <c r="G1094" i="1"/>
  <c r="D1094" i="1"/>
  <c r="H1094" i="1" s="1"/>
  <c r="C1094" i="1"/>
  <c r="D1093" i="1"/>
  <c r="D1092" i="1"/>
  <c r="G1092" i="1" s="1"/>
  <c r="C1092" i="1"/>
  <c r="H1091" i="1"/>
  <c r="D1091" i="1"/>
  <c r="G1091" i="1" s="1"/>
  <c r="C1091" i="1"/>
  <c r="D1090" i="1"/>
  <c r="C1090" i="1"/>
  <c r="D1089" i="1"/>
  <c r="G1089" i="1" s="1"/>
  <c r="C1089" i="1"/>
  <c r="D1088" i="1"/>
  <c r="G1088" i="1" s="1"/>
  <c r="C1088" i="1"/>
  <c r="H1087" i="1"/>
  <c r="D1087" i="1"/>
  <c r="G1087" i="1" s="1"/>
  <c r="C1087" i="1"/>
  <c r="D1086" i="1"/>
  <c r="C1086" i="1"/>
  <c r="D1085" i="1"/>
  <c r="G1085" i="1" s="1"/>
  <c r="C1085" i="1"/>
  <c r="D1084" i="1"/>
  <c r="G1084" i="1" s="1"/>
  <c r="C1084" i="1"/>
  <c r="H1083" i="1"/>
  <c r="D1083" i="1"/>
  <c r="G1083" i="1" s="1"/>
  <c r="C1083" i="1"/>
  <c r="D1082" i="1"/>
  <c r="C1082" i="1"/>
  <c r="D1081" i="1"/>
  <c r="G1081" i="1" s="1"/>
  <c r="C1081" i="1"/>
  <c r="D1080" i="1"/>
  <c r="G1080" i="1" s="1"/>
  <c r="C1080" i="1"/>
  <c r="H1079" i="1"/>
  <c r="D1079" i="1"/>
  <c r="G1079" i="1" s="1"/>
  <c r="C1079" i="1"/>
  <c r="D1078" i="1"/>
  <c r="C1078" i="1"/>
  <c r="D1077" i="1"/>
  <c r="G1077" i="1" s="1"/>
  <c r="C1077" i="1"/>
  <c r="D1076" i="1"/>
  <c r="G1076" i="1" s="1"/>
  <c r="D1073" i="1"/>
  <c r="H1073" i="1" s="1"/>
  <c r="C1073" i="1"/>
  <c r="G1072" i="1"/>
  <c r="D1072" i="1"/>
  <c r="H1072" i="1" s="1"/>
  <c r="C1072" i="1"/>
  <c r="D1071" i="1"/>
  <c r="C1071" i="1"/>
  <c r="D1070" i="1"/>
  <c r="H1070" i="1" s="1"/>
  <c r="C1070" i="1"/>
  <c r="D1069" i="1"/>
  <c r="H1069" i="1" s="1"/>
  <c r="C1069" i="1"/>
  <c r="D1068" i="1"/>
  <c r="D1067" i="1"/>
  <c r="G1067" i="1" s="1"/>
  <c r="C1067" i="1"/>
  <c r="D1066" i="1"/>
  <c r="G1066" i="1" s="1"/>
  <c r="C1066" i="1"/>
  <c r="H1065" i="1"/>
  <c r="D1065" i="1"/>
  <c r="G1065" i="1" s="1"/>
  <c r="C1065" i="1"/>
  <c r="D1064" i="1"/>
  <c r="C1064" i="1"/>
  <c r="D1063" i="1"/>
  <c r="G1063" i="1" s="1"/>
  <c r="C1063" i="1"/>
  <c r="D1062" i="1"/>
  <c r="G1062" i="1" s="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D1045" i="1"/>
  <c r="H1045" i="1" s="1"/>
  <c r="C1045" i="1"/>
  <c r="D1044" i="1"/>
  <c r="H1044" i="1" s="1"/>
  <c r="C1044" i="1"/>
  <c r="D1043" i="1"/>
  <c r="H1043" i="1" s="1"/>
  <c r="C1043" i="1"/>
  <c r="D1042" i="1"/>
  <c r="H1042" i="1" s="1"/>
  <c r="C1042" i="1"/>
  <c r="D1041" i="1"/>
  <c r="H1041" i="1" s="1"/>
  <c r="C1041" i="1"/>
  <c r="D1040" i="1"/>
  <c r="G1039" i="1"/>
  <c r="D1039" i="1"/>
  <c r="H1039" i="1" s="1"/>
  <c r="C1039" i="1"/>
  <c r="D1038" i="1"/>
  <c r="C1038" i="1"/>
  <c r="D1037" i="1"/>
  <c r="H1037" i="1" s="1"/>
  <c r="C1037" i="1"/>
  <c r="D1036" i="1"/>
  <c r="H1036" i="1" s="1"/>
  <c r="C1036" i="1"/>
  <c r="G1035" i="1"/>
  <c r="D1035" i="1"/>
  <c r="H1035" i="1" s="1"/>
  <c r="C1035" i="1"/>
  <c r="D1034" i="1"/>
  <c r="D1033" i="1"/>
  <c r="G1033" i="1" s="1"/>
  <c r="C1033" i="1"/>
  <c r="D1032" i="1"/>
  <c r="G1032" i="1" s="1"/>
  <c r="C1032" i="1"/>
  <c r="D1031" i="1"/>
  <c r="C1031" i="1"/>
  <c r="D1030" i="1"/>
  <c r="G1030" i="1" s="1"/>
  <c r="C1030" i="1"/>
  <c r="D1029" i="1"/>
  <c r="G1029" i="1" s="1"/>
  <c r="C1029" i="1"/>
  <c r="H1028" i="1"/>
  <c r="D1028" i="1"/>
  <c r="G1028" i="1" s="1"/>
  <c r="C1028" i="1"/>
  <c r="G1027" i="1"/>
  <c r="D1027" i="1"/>
  <c r="H1027" i="1" s="1"/>
  <c r="C1027" i="1"/>
  <c r="D1026" i="1"/>
  <c r="H1026" i="1" s="1"/>
  <c r="C1026" i="1"/>
  <c r="D1025" i="1"/>
  <c r="H1025" i="1" s="1"/>
  <c r="C1025" i="1"/>
  <c r="D1023" i="1"/>
  <c r="C1023" i="1"/>
  <c r="D1022" i="1"/>
  <c r="C1022" i="1"/>
  <c r="D1021" i="1"/>
  <c r="C1021" i="1"/>
  <c r="D1020" i="1"/>
  <c r="C1020" i="1"/>
  <c r="D1019" i="1"/>
  <c r="C1019" i="1"/>
  <c r="D1018" i="1"/>
  <c r="H1016" i="1"/>
  <c r="D1016" i="1"/>
  <c r="G1016" i="1" s="1"/>
  <c r="C1016" i="1"/>
  <c r="H1015" i="1"/>
  <c r="D1015" i="1"/>
  <c r="G1015" i="1" s="1"/>
  <c r="C1015" i="1"/>
  <c r="H1014" i="1"/>
  <c r="D1014" i="1"/>
  <c r="G1014" i="1" s="1"/>
  <c r="C1014" i="1"/>
  <c r="H1013" i="1"/>
  <c r="D1013" i="1"/>
  <c r="G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G825" i="1"/>
  <c r="D825" i="1"/>
  <c r="H825" i="1" s="1"/>
  <c r="C825" i="1"/>
  <c r="D824" i="1"/>
  <c r="H824" i="1" s="1"/>
  <c r="C824" i="1"/>
  <c r="D823" i="1"/>
  <c r="H823" i="1" s="1"/>
  <c r="C823" i="1"/>
  <c r="D822" i="1"/>
  <c r="H822" i="1" s="1"/>
  <c r="C822" i="1"/>
  <c r="G821" i="1"/>
  <c r="D821" i="1"/>
  <c r="H821" i="1" s="1"/>
  <c r="C821" i="1"/>
  <c r="D820" i="1"/>
  <c r="H820" i="1" s="1"/>
  <c r="C820" i="1"/>
  <c r="D819" i="1"/>
  <c r="H819" i="1" s="1"/>
  <c r="C819" i="1"/>
  <c r="D818" i="1"/>
  <c r="H818" i="1" s="1"/>
  <c r="C818" i="1"/>
  <c r="G817" i="1"/>
  <c r="D817" i="1"/>
  <c r="H817" i="1" s="1"/>
  <c r="C817" i="1"/>
  <c r="D816" i="1"/>
  <c r="H816" i="1" s="1"/>
  <c r="C816" i="1"/>
  <c r="D815" i="1"/>
  <c r="H815" i="1" s="1"/>
  <c r="C815" i="1"/>
  <c r="D814" i="1"/>
  <c r="H814" i="1" s="1"/>
  <c r="C814" i="1"/>
  <c r="G813" i="1"/>
  <c r="D813" i="1"/>
  <c r="H813" i="1" s="1"/>
  <c r="C813" i="1"/>
  <c r="D812" i="1"/>
  <c r="H812" i="1" s="1"/>
  <c r="C812" i="1"/>
  <c r="D811" i="1"/>
  <c r="H811" i="1" s="1"/>
  <c r="C811" i="1"/>
  <c r="D810" i="1"/>
  <c r="H810" i="1" s="1"/>
  <c r="C810" i="1"/>
  <c r="G809"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G801" i="1"/>
  <c r="D801" i="1"/>
  <c r="H801" i="1" s="1"/>
  <c r="C801" i="1"/>
  <c r="D800" i="1"/>
  <c r="H800" i="1" s="1"/>
  <c r="C800" i="1"/>
  <c r="D799" i="1"/>
  <c r="H799" i="1" s="1"/>
  <c r="C799" i="1"/>
  <c r="D798" i="1"/>
  <c r="H798" i="1" s="1"/>
  <c r="C798" i="1"/>
  <c r="G797" i="1"/>
  <c r="D797" i="1"/>
  <c r="H797" i="1" s="1"/>
  <c r="C797" i="1"/>
  <c r="D796" i="1"/>
  <c r="H796" i="1" s="1"/>
  <c r="C796" i="1"/>
  <c r="D795" i="1"/>
  <c r="H795" i="1" s="1"/>
  <c r="C795" i="1"/>
  <c r="D794" i="1"/>
  <c r="H794" i="1" s="1"/>
  <c r="C794" i="1"/>
  <c r="G793" i="1"/>
  <c r="D793" i="1"/>
  <c r="H793" i="1" s="1"/>
  <c r="C793" i="1"/>
  <c r="D792" i="1"/>
  <c r="H792" i="1" s="1"/>
  <c r="C792" i="1"/>
  <c r="D791" i="1"/>
  <c r="H791" i="1" s="1"/>
  <c r="C791" i="1"/>
  <c r="D790" i="1"/>
  <c r="H790" i="1" s="1"/>
  <c r="C790" i="1"/>
  <c r="G789" i="1"/>
  <c r="D789" i="1"/>
  <c r="H789" i="1" s="1"/>
  <c r="C789" i="1"/>
  <c r="D788" i="1"/>
  <c r="H788" i="1" s="1"/>
  <c r="C788" i="1"/>
  <c r="D787" i="1"/>
  <c r="H787" i="1" s="1"/>
  <c r="C787" i="1"/>
  <c r="D786" i="1"/>
  <c r="H786" i="1" s="1"/>
  <c r="C786" i="1"/>
  <c r="G785" i="1"/>
  <c r="D785" i="1"/>
  <c r="H785" i="1" s="1"/>
  <c r="C785" i="1"/>
  <c r="D784" i="1"/>
  <c r="H784" i="1" s="1"/>
  <c r="C784" i="1"/>
  <c r="D783" i="1"/>
  <c r="H783" i="1" s="1"/>
  <c r="C783" i="1"/>
  <c r="D782" i="1"/>
  <c r="H782" i="1" s="1"/>
  <c r="C782" i="1"/>
  <c r="G781" i="1"/>
  <c r="D781" i="1"/>
  <c r="H781" i="1" s="1"/>
  <c r="C781" i="1"/>
  <c r="D780" i="1"/>
  <c r="H780" i="1" s="1"/>
  <c r="C780" i="1"/>
  <c r="D779" i="1"/>
  <c r="H779" i="1" s="1"/>
  <c r="C779" i="1"/>
  <c r="D778" i="1"/>
  <c r="H778" i="1" s="1"/>
  <c r="C778" i="1"/>
  <c r="G777" i="1"/>
  <c r="D777" i="1"/>
  <c r="H777" i="1" s="1"/>
  <c r="C777" i="1"/>
  <c r="D776" i="1"/>
  <c r="H776" i="1" s="1"/>
  <c r="C776" i="1"/>
  <c r="D775" i="1"/>
  <c r="H775" i="1" s="1"/>
  <c r="C775" i="1"/>
  <c r="D774" i="1"/>
  <c r="H774" i="1" s="1"/>
  <c r="C774" i="1"/>
  <c r="G773" i="1"/>
  <c r="D773" i="1"/>
  <c r="H773" i="1" s="1"/>
  <c r="C773" i="1"/>
  <c r="D772" i="1"/>
  <c r="H772" i="1" s="1"/>
  <c r="C772" i="1"/>
  <c r="D771" i="1"/>
  <c r="H771" i="1" s="1"/>
  <c r="C771" i="1"/>
  <c r="D770" i="1"/>
  <c r="H770" i="1" s="1"/>
  <c r="C770" i="1"/>
  <c r="G769" i="1"/>
  <c r="D769" i="1"/>
  <c r="H769" i="1" s="1"/>
  <c r="C769" i="1"/>
  <c r="D768" i="1"/>
  <c r="H768" i="1" s="1"/>
  <c r="C768" i="1"/>
  <c r="D767" i="1"/>
  <c r="H767" i="1" s="1"/>
  <c r="C767" i="1"/>
  <c r="D766" i="1"/>
  <c r="H766" i="1" s="1"/>
  <c r="C766" i="1"/>
  <c r="G765" i="1"/>
  <c r="D765" i="1"/>
  <c r="H765" i="1" s="1"/>
  <c r="C765" i="1"/>
  <c r="D764" i="1"/>
  <c r="H764" i="1" s="1"/>
  <c r="C764" i="1"/>
  <c r="D763" i="1"/>
  <c r="H763" i="1" s="1"/>
  <c r="C763" i="1"/>
  <c r="D762" i="1"/>
  <c r="H762" i="1" s="1"/>
  <c r="C762" i="1"/>
  <c r="G761" i="1"/>
  <c r="D761" i="1"/>
  <c r="H761" i="1" s="1"/>
  <c r="C761" i="1"/>
  <c r="D760" i="1"/>
  <c r="H760" i="1" s="1"/>
  <c r="C760" i="1"/>
  <c r="D759" i="1"/>
  <c r="H759" i="1" s="1"/>
  <c r="C759" i="1"/>
  <c r="D758" i="1"/>
  <c r="H758" i="1" s="1"/>
  <c r="C758" i="1"/>
  <c r="G757" i="1"/>
  <c r="D757" i="1"/>
  <c r="H757" i="1" s="1"/>
  <c r="C757" i="1"/>
  <c r="D756" i="1"/>
  <c r="H756" i="1" s="1"/>
  <c r="C756" i="1"/>
  <c r="D755" i="1"/>
  <c r="H755" i="1" s="1"/>
  <c r="C755" i="1"/>
  <c r="D754" i="1"/>
  <c r="H754" i="1" s="1"/>
  <c r="C754" i="1"/>
  <c r="G753" i="1"/>
  <c r="D753" i="1"/>
  <c r="H753" i="1" s="1"/>
  <c r="C753" i="1"/>
  <c r="D752" i="1"/>
  <c r="H752" i="1" s="1"/>
  <c r="C752" i="1"/>
  <c r="D751" i="1"/>
  <c r="H751" i="1" s="1"/>
  <c r="C751" i="1"/>
  <c r="D750" i="1"/>
  <c r="H750" i="1" s="1"/>
  <c r="C750" i="1"/>
  <c r="G749" i="1"/>
  <c r="D749" i="1"/>
  <c r="H749" i="1" s="1"/>
  <c r="C749" i="1"/>
  <c r="D748" i="1"/>
  <c r="H748" i="1" s="1"/>
  <c r="C748" i="1"/>
  <c r="D747" i="1"/>
  <c r="H747" i="1" s="1"/>
  <c r="C747" i="1"/>
  <c r="D746" i="1"/>
  <c r="H746" i="1" s="1"/>
  <c r="C746" i="1"/>
  <c r="G745" i="1"/>
  <c r="D745" i="1"/>
  <c r="H745" i="1" s="1"/>
  <c r="C745" i="1"/>
  <c r="D744" i="1"/>
  <c r="H744" i="1" s="1"/>
  <c r="C744" i="1"/>
  <c r="D743" i="1"/>
  <c r="H743" i="1" s="1"/>
  <c r="C743" i="1"/>
  <c r="D742" i="1"/>
  <c r="H742" i="1" s="1"/>
  <c r="C742" i="1"/>
  <c r="G741" i="1"/>
  <c r="D741" i="1"/>
  <c r="H741" i="1" s="1"/>
  <c r="C741" i="1"/>
  <c r="D740" i="1"/>
  <c r="H740" i="1" s="1"/>
  <c r="C740" i="1"/>
  <c r="D739" i="1"/>
  <c r="H739" i="1" s="1"/>
  <c r="C739" i="1"/>
  <c r="D738" i="1"/>
  <c r="H738" i="1" s="1"/>
  <c r="C738" i="1"/>
  <c r="G737" i="1"/>
  <c r="D737" i="1"/>
  <c r="H737" i="1" s="1"/>
  <c r="C737" i="1"/>
  <c r="D736" i="1"/>
  <c r="H736" i="1" s="1"/>
  <c r="C736" i="1"/>
  <c r="D735" i="1"/>
  <c r="H735" i="1" s="1"/>
  <c r="C735" i="1"/>
  <c r="D734" i="1"/>
  <c r="H734" i="1" s="1"/>
  <c r="C734" i="1"/>
  <c r="G733" i="1"/>
  <c r="D733" i="1"/>
  <c r="H733" i="1" s="1"/>
  <c r="C733" i="1"/>
  <c r="D732" i="1"/>
  <c r="H732" i="1" s="1"/>
  <c r="C732" i="1"/>
  <c r="D731" i="1"/>
  <c r="H731" i="1" s="1"/>
  <c r="C731" i="1"/>
  <c r="D730" i="1"/>
  <c r="H730" i="1" s="1"/>
  <c r="C730" i="1"/>
  <c r="G729" i="1"/>
  <c r="D729" i="1"/>
  <c r="H729" i="1" s="1"/>
  <c r="C729" i="1"/>
  <c r="D728" i="1"/>
  <c r="H728" i="1" s="1"/>
  <c r="C728" i="1"/>
  <c r="D727" i="1"/>
  <c r="H727" i="1" s="1"/>
  <c r="C727" i="1"/>
  <c r="D726" i="1"/>
  <c r="H726" i="1" s="1"/>
  <c r="C726" i="1"/>
  <c r="G725" i="1"/>
  <c r="D725" i="1"/>
  <c r="H725" i="1" s="1"/>
  <c r="C725" i="1"/>
  <c r="D724" i="1"/>
  <c r="H724" i="1" s="1"/>
  <c r="C724" i="1"/>
  <c r="D723" i="1"/>
  <c r="H723" i="1" s="1"/>
  <c r="C723" i="1"/>
  <c r="D722" i="1"/>
  <c r="H722" i="1" s="1"/>
  <c r="C722" i="1"/>
  <c r="G721" i="1"/>
  <c r="D721" i="1"/>
  <c r="H721" i="1" s="1"/>
  <c r="C721" i="1"/>
  <c r="D720" i="1"/>
  <c r="H720" i="1" s="1"/>
  <c r="C720" i="1"/>
  <c r="D719" i="1"/>
  <c r="H719" i="1" s="1"/>
  <c r="C719" i="1"/>
  <c r="D718" i="1"/>
  <c r="H718" i="1" s="1"/>
  <c r="C718" i="1"/>
  <c r="G717" i="1"/>
  <c r="D717" i="1"/>
  <c r="H717" i="1" s="1"/>
  <c r="C717" i="1"/>
  <c r="D716" i="1"/>
  <c r="H716" i="1" s="1"/>
  <c r="C716" i="1"/>
  <c r="D715" i="1"/>
  <c r="H715" i="1" s="1"/>
  <c r="C715" i="1"/>
  <c r="D714" i="1"/>
  <c r="H714" i="1" s="1"/>
  <c r="C714" i="1"/>
  <c r="G713" i="1"/>
  <c r="D713" i="1"/>
  <c r="H713" i="1" s="1"/>
  <c r="C713" i="1"/>
  <c r="D712" i="1"/>
  <c r="H712" i="1" s="1"/>
  <c r="C712" i="1"/>
  <c r="D711" i="1"/>
  <c r="H711" i="1" s="1"/>
  <c r="C711" i="1"/>
  <c r="D710" i="1"/>
  <c r="H710" i="1" s="1"/>
  <c r="C710" i="1"/>
  <c r="G709" i="1"/>
  <c r="D709" i="1"/>
  <c r="H709" i="1" s="1"/>
  <c r="C709" i="1"/>
  <c r="D708" i="1"/>
  <c r="H708" i="1" s="1"/>
  <c r="C708" i="1"/>
  <c r="D707" i="1"/>
  <c r="H707" i="1" s="1"/>
  <c r="C707" i="1"/>
  <c r="D706" i="1"/>
  <c r="H706" i="1" s="1"/>
  <c r="C706" i="1"/>
  <c r="G705" i="1"/>
  <c r="D705" i="1"/>
  <c r="H705" i="1" s="1"/>
  <c r="C705" i="1"/>
  <c r="D704" i="1"/>
  <c r="H704" i="1" s="1"/>
  <c r="C704" i="1"/>
  <c r="D703" i="1"/>
  <c r="H703" i="1" s="1"/>
  <c r="C703" i="1"/>
  <c r="D702" i="1"/>
  <c r="H702" i="1" s="1"/>
  <c r="C702" i="1"/>
  <c r="G701" i="1"/>
  <c r="D701" i="1"/>
  <c r="H701" i="1" s="1"/>
  <c r="C701" i="1"/>
  <c r="D700" i="1"/>
  <c r="H700" i="1" s="1"/>
  <c r="C700" i="1"/>
  <c r="D699" i="1"/>
  <c r="H699" i="1" s="1"/>
  <c r="C699" i="1"/>
  <c r="D698" i="1"/>
  <c r="H698" i="1" s="1"/>
  <c r="C698" i="1"/>
  <c r="G697" i="1"/>
  <c r="D697" i="1"/>
  <c r="H697" i="1" s="1"/>
  <c r="C697" i="1"/>
  <c r="D696" i="1"/>
  <c r="H696" i="1" s="1"/>
  <c r="C696" i="1"/>
  <c r="D695" i="1"/>
  <c r="H695" i="1" s="1"/>
  <c r="C695" i="1"/>
  <c r="D694" i="1"/>
  <c r="H694" i="1" s="1"/>
  <c r="C694" i="1"/>
  <c r="G693" i="1"/>
  <c r="D693" i="1"/>
  <c r="H693" i="1" s="1"/>
  <c r="C693" i="1"/>
  <c r="D692" i="1"/>
  <c r="H692" i="1" s="1"/>
  <c r="C692" i="1"/>
  <c r="D691" i="1"/>
  <c r="H691" i="1" s="1"/>
  <c r="C691" i="1"/>
  <c r="D690" i="1"/>
  <c r="H690" i="1" s="1"/>
  <c r="C690" i="1"/>
  <c r="G689" i="1"/>
  <c r="D689" i="1"/>
  <c r="H689" i="1" s="1"/>
  <c r="C689" i="1"/>
  <c r="D688" i="1"/>
  <c r="H688" i="1" s="1"/>
  <c r="C688" i="1"/>
  <c r="D687" i="1"/>
  <c r="H687" i="1" s="1"/>
  <c r="C687" i="1"/>
  <c r="D686" i="1"/>
  <c r="H686" i="1" s="1"/>
  <c r="C686" i="1"/>
  <c r="G685" i="1"/>
  <c r="D685" i="1"/>
  <c r="H685" i="1" s="1"/>
  <c r="C685" i="1"/>
  <c r="D684" i="1"/>
  <c r="H684" i="1" s="1"/>
  <c r="C684" i="1"/>
  <c r="D683" i="1"/>
  <c r="H683" i="1" s="1"/>
  <c r="C683" i="1"/>
  <c r="D682" i="1"/>
  <c r="H682" i="1" s="1"/>
  <c r="C682" i="1"/>
  <c r="G681" i="1"/>
  <c r="D681" i="1"/>
  <c r="H681" i="1" s="1"/>
  <c r="C681" i="1"/>
  <c r="D680" i="1"/>
  <c r="H680" i="1" s="1"/>
  <c r="C680" i="1"/>
  <c r="D679" i="1"/>
  <c r="H679" i="1" s="1"/>
  <c r="C679" i="1"/>
  <c r="D678" i="1"/>
  <c r="H678" i="1" s="1"/>
  <c r="C678" i="1"/>
  <c r="G677" i="1"/>
  <c r="D677" i="1"/>
  <c r="H677" i="1" s="1"/>
  <c r="C677" i="1"/>
  <c r="D676" i="1"/>
  <c r="H676" i="1" s="1"/>
  <c r="C676" i="1"/>
  <c r="D675" i="1"/>
  <c r="H675" i="1" s="1"/>
  <c r="C675" i="1"/>
  <c r="D674" i="1"/>
  <c r="H674" i="1" s="1"/>
  <c r="C674" i="1"/>
  <c r="G673" i="1"/>
  <c r="D673" i="1"/>
  <c r="H673" i="1" s="1"/>
  <c r="C673" i="1"/>
  <c r="D672" i="1"/>
  <c r="H672" i="1" s="1"/>
  <c r="C672" i="1"/>
  <c r="D671" i="1"/>
  <c r="H671" i="1" s="1"/>
  <c r="C671" i="1"/>
  <c r="D670" i="1"/>
  <c r="H670" i="1" s="1"/>
  <c r="C670" i="1"/>
  <c r="G669" i="1"/>
  <c r="D669" i="1"/>
  <c r="H669" i="1" s="1"/>
  <c r="C669" i="1"/>
  <c r="D668" i="1"/>
  <c r="H668" i="1" s="1"/>
  <c r="C668" i="1"/>
  <c r="D667" i="1"/>
  <c r="H667" i="1" s="1"/>
  <c r="C667" i="1"/>
  <c r="D666" i="1"/>
  <c r="H666" i="1" s="1"/>
  <c r="C666" i="1"/>
  <c r="G665" i="1"/>
  <c r="D665" i="1"/>
  <c r="H665" i="1" s="1"/>
  <c r="C665" i="1"/>
  <c r="D664" i="1"/>
  <c r="H664" i="1" s="1"/>
  <c r="C664" i="1"/>
  <c r="D663" i="1"/>
  <c r="H663" i="1" s="1"/>
  <c r="C663" i="1"/>
  <c r="D662" i="1"/>
  <c r="H662" i="1" s="1"/>
  <c r="C662" i="1"/>
  <c r="G661" i="1"/>
  <c r="D661" i="1"/>
  <c r="H661" i="1" s="1"/>
  <c r="C661" i="1"/>
  <c r="D660" i="1"/>
  <c r="H660" i="1" s="1"/>
  <c r="C660" i="1"/>
  <c r="D659" i="1"/>
  <c r="H659" i="1" s="1"/>
  <c r="C659" i="1"/>
  <c r="D658" i="1"/>
  <c r="H658" i="1" s="1"/>
  <c r="C658" i="1"/>
  <c r="G657" i="1"/>
  <c r="D657" i="1"/>
  <c r="H657" i="1" s="1"/>
  <c r="C657" i="1"/>
  <c r="D656" i="1"/>
  <c r="H656" i="1" s="1"/>
  <c r="C656" i="1"/>
  <c r="D655" i="1"/>
  <c r="H655" i="1" s="1"/>
  <c r="C655" i="1"/>
  <c r="D654" i="1"/>
  <c r="H654" i="1" s="1"/>
  <c r="C654" i="1"/>
  <c r="G653" i="1"/>
  <c r="D653" i="1"/>
  <c r="H653" i="1" s="1"/>
  <c r="C653" i="1"/>
  <c r="D652" i="1"/>
  <c r="H652" i="1" s="1"/>
  <c r="C652" i="1"/>
  <c r="D651" i="1"/>
  <c r="H651" i="1" s="1"/>
  <c r="C651" i="1"/>
  <c r="D650" i="1"/>
  <c r="H650" i="1" s="1"/>
  <c r="C650" i="1"/>
  <c r="D648" i="1"/>
  <c r="C648" i="1"/>
  <c r="D647" i="1"/>
  <c r="C647" i="1"/>
  <c r="D646" i="1"/>
  <c r="C646" i="1"/>
  <c r="D645" i="1"/>
  <c r="C645"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D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G423" i="1"/>
  <c r="D423" i="1"/>
  <c r="H423" i="1" s="1"/>
  <c r="C423" i="1"/>
  <c r="C422" i="1"/>
  <c r="C421" i="1"/>
  <c r="H416" i="1"/>
  <c r="G416" i="1"/>
  <c r="D416" i="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H353" i="1"/>
  <c r="G353" i="1"/>
  <c r="D353" i="1"/>
  <c r="C353" i="1"/>
  <c r="H352" i="1"/>
  <c r="G352" i="1"/>
  <c r="D352" i="1"/>
  <c r="C352" i="1"/>
  <c r="H351" i="1"/>
  <c r="G351" i="1"/>
  <c r="D351" i="1"/>
  <c r="C351" i="1"/>
  <c r="H350" i="1"/>
  <c r="G350" i="1"/>
  <c r="D350" i="1"/>
  <c r="C350"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G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H302" i="1"/>
  <c r="D302" i="1"/>
  <c r="G302" i="1" s="1"/>
  <c r="C302" i="1"/>
  <c r="H301" i="1"/>
  <c r="D301" i="1"/>
  <c r="G301" i="1" s="1"/>
  <c r="C301" i="1"/>
  <c r="D300" i="1"/>
  <c r="H300" i="1" s="1"/>
  <c r="C300" i="1"/>
  <c r="D299" i="1"/>
  <c r="H299" i="1" s="1"/>
  <c r="C299" i="1"/>
  <c r="D298" i="1"/>
  <c r="H298" i="1" s="1"/>
  <c r="C298" i="1"/>
  <c r="H294" i="1"/>
  <c r="G294" i="1"/>
  <c r="D294" i="1"/>
  <c r="C294" i="1"/>
  <c r="H293" i="1"/>
  <c r="G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G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D196" i="1"/>
  <c r="G196" i="1" s="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H179" i="1"/>
  <c r="G179" i="1"/>
  <c r="D179" i="1"/>
  <c r="C179" i="1"/>
  <c r="H178" i="1"/>
  <c r="G178" i="1"/>
  <c r="D178" i="1"/>
  <c r="C178" i="1"/>
  <c r="H177" i="1"/>
  <c r="G177" i="1"/>
  <c r="D177" i="1"/>
  <c r="C177" i="1"/>
  <c r="H176" i="1"/>
  <c r="G176" i="1"/>
  <c r="D176" i="1"/>
  <c r="C176" i="1"/>
  <c r="H175" i="1"/>
  <c r="D175" i="1"/>
  <c r="G175" i="1" s="1"/>
  <c r="C175" i="1"/>
  <c r="D174" i="1"/>
  <c r="H174" i="1" s="1"/>
  <c r="C174" i="1"/>
  <c r="H173" i="1"/>
  <c r="G173" i="1"/>
  <c r="D173" i="1"/>
  <c r="C173" i="1"/>
  <c r="H172" i="1"/>
  <c r="G172" i="1"/>
  <c r="D172" i="1"/>
  <c r="C172" i="1"/>
  <c r="H171" i="1"/>
  <c r="G171" i="1"/>
  <c r="D171" i="1"/>
  <c r="C171" i="1"/>
  <c r="H170" i="1"/>
  <c r="G170" i="1"/>
  <c r="D170" i="1"/>
  <c r="C170" i="1"/>
  <c r="H169" i="1"/>
  <c r="D169" i="1"/>
  <c r="G169" i="1" s="1"/>
  <c r="C169" i="1"/>
  <c r="H168" i="1"/>
  <c r="G168" i="1"/>
  <c r="D168" i="1"/>
  <c r="C168" i="1"/>
  <c r="G167" i="1"/>
  <c r="D167" i="1"/>
  <c r="H167" i="1" s="1"/>
  <c r="C167" i="1"/>
  <c r="C166" i="1"/>
  <c r="H165" i="1"/>
  <c r="D165" i="1"/>
  <c r="G165" i="1" s="1"/>
  <c r="C165" i="1"/>
  <c r="H164" i="1"/>
  <c r="G164" i="1"/>
  <c r="D164" i="1"/>
  <c r="C164" i="1"/>
  <c r="D163" i="1"/>
  <c r="H163" i="1" s="1"/>
  <c r="C163" i="1"/>
  <c r="H162" i="1"/>
  <c r="G162" i="1"/>
  <c r="D162" i="1"/>
  <c r="C162" i="1"/>
  <c r="D161" i="1"/>
  <c r="H161" i="1" s="1"/>
  <c r="C161" i="1"/>
  <c r="C160"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79" i="1" l="1"/>
  <c r="H1674" i="1"/>
  <c r="G1675" i="1"/>
  <c r="H1668" i="1"/>
  <c r="G1667" i="1"/>
  <c r="G1665" i="1"/>
  <c r="G1659" i="1"/>
  <c r="H1660" i="1"/>
  <c r="G1658" i="1"/>
  <c r="H1656" i="1"/>
  <c r="G1653" i="1"/>
  <c r="G1650" i="1"/>
  <c r="G1642" i="1"/>
  <c r="H1639" i="1"/>
  <c r="H1640" i="1"/>
  <c r="H1638" i="1"/>
  <c r="G1635" i="1"/>
  <c r="G1634" i="1"/>
  <c r="D51" i="8"/>
  <c r="C1628" i="1" s="1"/>
  <c r="G1628" i="1" s="1"/>
  <c r="H1632" i="1"/>
  <c r="G1631" i="1"/>
  <c r="H1630" i="1"/>
  <c r="G1627" i="1"/>
  <c r="H1624" i="1"/>
  <c r="E31" i="9"/>
  <c r="B31" i="9" s="1"/>
  <c r="E320" i="9"/>
  <c r="B320" i="9" s="1"/>
  <c r="F178" i="5"/>
  <c r="C1681" i="1"/>
  <c r="H1681" i="1" s="1"/>
  <c r="H1606" i="1"/>
  <c r="G1389" i="1"/>
  <c r="G1385" i="1"/>
  <c r="H1398" i="1"/>
  <c r="H1394" i="1"/>
  <c r="H1393" i="1"/>
  <c r="H1389" i="1"/>
  <c r="H1387" i="1"/>
  <c r="H1386" i="1"/>
  <c r="G1309" i="1"/>
  <c r="G1305" i="1"/>
  <c r="H1291" i="1"/>
  <c r="H1294" i="1"/>
  <c r="G1294" i="1"/>
  <c r="G1293" i="1"/>
  <c r="G1287" i="1"/>
  <c r="G1289" i="1"/>
  <c r="G1288" i="1"/>
  <c r="G1286" i="1"/>
  <c r="G1285" i="1"/>
  <c r="G1284" i="1"/>
  <c r="G1283" i="1"/>
  <c r="G1282" i="1"/>
  <c r="H1275" i="1"/>
  <c r="H1274" i="1"/>
  <c r="H1272" i="1"/>
  <c r="H1271" i="1"/>
  <c r="H1270" i="1"/>
  <c r="E312" i="9"/>
  <c r="B312" i="9" s="1"/>
  <c r="G1025" i="1"/>
  <c r="G1254" i="1"/>
  <c r="G1253" i="1"/>
  <c r="G1252" i="1"/>
  <c r="H1032" i="1"/>
  <c r="G1026" i="1"/>
  <c r="E12" i="5"/>
  <c r="D1017" i="1" s="1"/>
  <c r="G1580" i="1"/>
  <c r="C1577" i="1"/>
  <c r="G1579" i="1"/>
  <c r="I1579" i="1" s="1"/>
  <c r="G1577" i="1"/>
  <c r="J1578" i="1"/>
  <c r="H1576" i="1"/>
  <c r="D38" i="7"/>
  <c r="G1567" i="1"/>
  <c r="H1566" i="1"/>
  <c r="G1565" i="1"/>
  <c r="I1565" i="1" s="1"/>
  <c r="H1564" i="1"/>
  <c r="D22" i="7"/>
  <c r="C1555" i="1" s="1"/>
  <c r="G1557" i="1"/>
  <c r="J1554" i="1"/>
  <c r="H1553" i="1"/>
  <c r="J1550" i="1"/>
  <c r="H1549" i="1"/>
  <c r="J1548" i="1"/>
  <c r="H1542" i="1"/>
  <c r="H1577" i="1"/>
  <c r="J1579" i="1"/>
  <c r="J1575" i="1"/>
  <c r="D1571" i="1"/>
  <c r="J1574" i="1"/>
  <c r="D1572" i="1"/>
  <c r="G1572" i="1" s="1"/>
  <c r="H1573" i="1"/>
  <c r="I1573" i="1" s="1"/>
  <c r="G1570" i="1"/>
  <c r="J1570" i="1"/>
  <c r="J1567" i="1"/>
  <c r="G1566" i="1"/>
  <c r="I1566" i="1" s="1"/>
  <c r="J1566" i="1"/>
  <c r="J1559" i="1"/>
  <c r="D1556" i="1"/>
  <c r="I1553" i="1"/>
  <c r="G1549" i="1"/>
  <c r="J1549" i="1"/>
  <c r="H1547" i="1"/>
  <c r="G1547" i="1"/>
  <c r="E6" i="7"/>
  <c r="I1542" i="1"/>
  <c r="H1292" i="1"/>
  <c r="G1292" i="1"/>
  <c r="H1290" i="1"/>
  <c r="G1290" i="1"/>
  <c r="E255" i="5"/>
  <c r="D1259" i="1" s="1"/>
  <c r="E304" i="9"/>
  <c r="B304" i="9" s="1"/>
  <c r="G1258" i="1"/>
  <c r="G1200" i="1"/>
  <c r="H1199" i="1"/>
  <c r="G1198" i="1"/>
  <c r="G1183" i="1"/>
  <c r="G1187" i="1"/>
  <c r="F71" i="5"/>
  <c r="F341" i="9"/>
  <c r="B341" i="9" s="1"/>
  <c r="E36" i="9"/>
  <c r="B36" i="9" s="1"/>
  <c r="F236" i="9"/>
  <c r="B236" i="9" s="1"/>
  <c r="E307" i="9"/>
  <c r="B307" i="9" s="1"/>
  <c r="E324" i="9"/>
  <c r="B324" i="9" s="1"/>
  <c r="G1582" i="1"/>
  <c r="G1681" i="1"/>
  <c r="H1612" i="1"/>
  <c r="G1607" i="1"/>
  <c r="H1588" i="1"/>
  <c r="G1587" i="1"/>
  <c r="G1605" i="1"/>
  <c r="G414" i="1"/>
  <c r="G299" i="1"/>
  <c r="E25" i="9"/>
  <c r="B25" i="9" s="1"/>
  <c r="E296" i="9"/>
  <c r="H415" i="1"/>
  <c r="G300" i="1"/>
  <c r="G298" i="1"/>
  <c r="E37" i="9"/>
  <c r="B37" i="9" s="1"/>
  <c r="E326" i="9"/>
  <c r="B326" i="9" s="1"/>
  <c r="H421" i="1"/>
  <c r="G421" i="1"/>
  <c r="F426" i="4"/>
  <c r="E294" i="9"/>
  <c r="B294" i="9" s="1"/>
  <c r="E373" i="4"/>
  <c r="D368" i="1" s="1"/>
  <c r="G190" i="1"/>
  <c r="H190" i="1"/>
  <c r="E57" i="9"/>
  <c r="B57" i="9" s="1"/>
  <c r="B244" i="9"/>
  <c r="F244" i="9"/>
  <c r="E55" i="9"/>
  <c r="B55" i="9" s="1"/>
  <c r="B242" i="9"/>
  <c r="E53" i="9"/>
  <c r="B53" i="9" s="1"/>
  <c r="E52" i="9"/>
  <c r="B52" i="9" s="1"/>
  <c r="G174" i="1"/>
  <c r="B238" i="9"/>
  <c r="H166" i="1"/>
  <c r="G166" i="1"/>
  <c r="F170" i="4"/>
  <c r="G161" i="1"/>
  <c r="G163" i="1"/>
  <c r="E48" i="9"/>
  <c r="B48" i="9" s="1"/>
  <c r="G149" i="1"/>
  <c r="H149" i="1"/>
  <c r="F154" i="4"/>
  <c r="G89" i="1"/>
  <c r="E41" i="9"/>
  <c r="B41" i="9" s="1"/>
  <c r="H635" i="1"/>
  <c r="G635" i="1"/>
  <c r="H645" i="1"/>
  <c r="G645" i="1"/>
  <c r="H647" i="1"/>
  <c r="G647" i="1"/>
  <c r="H829" i="1"/>
  <c r="G829" i="1"/>
  <c r="H833" i="1"/>
  <c r="G833" i="1"/>
  <c r="H837" i="1"/>
  <c r="G837" i="1"/>
  <c r="H841" i="1"/>
  <c r="G841" i="1"/>
  <c r="H845" i="1"/>
  <c r="G845" i="1"/>
  <c r="H849" i="1"/>
  <c r="G849" i="1"/>
  <c r="H853" i="1"/>
  <c r="G853" i="1"/>
  <c r="H857" i="1"/>
  <c r="G857" i="1"/>
  <c r="G861" i="1"/>
  <c r="H861" i="1"/>
  <c r="G865" i="1"/>
  <c r="H865" i="1"/>
  <c r="G869" i="1"/>
  <c r="H869" i="1"/>
  <c r="G875" i="1"/>
  <c r="H875" i="1"/>
  <c r="G877" i="1"/>
  <c r="H877" i="1"/>
  <c r="G881" i="1"/>
  <c r="H881" i="1"/>
  <c r="G885" i="1"/>
  <c r="H885" i="1"/>
  <c r="H889" i="1"/>
  <c r="G889" i="1"/>
  <c r="G893" i="1"/>
  <c r="H893" i="1"/>
  <c r="H897" i="1"/>
  <c r="G897" i="1"/>
  <c r="H901" i="1"/>
  <c r="G901" i="1"/>
  <c r="H905" i="1"/>
  <c r="G905" i="1"/>
  <c r="H909" i="1"/>
  <c r="G909" i="1"/>
  <c r="H913" i="1"/>
  <c r="G913" i="1"/>
  <c r="H917" i="1"/>
  <c r="G917" i="1"/>
  <c r="H921" i="1"/>
  <c r="G921" i="1"/>
  <c r="G925" i="1"/>
  <c r="H925" i="1"/>
  <c r="G929" i="1"/>
  <c r="H929" i="1"/>
  <c r="G935" i="1"/>
  <c r="H935" i="1"/>
  <c r="G939" i="1"/>
  <c r="H939" i="1"/>
  <c r="G943" i="1"/>
  <c r="H943" i="1"/>
  <c r="G947" i="1"/>
  <c r="H947" i="1"/>
  <c r="G951" i="1"/>
  <c r="H951" i="1"/>
  <c r="G955" i="1"/>
  <c r="H955" i="1"/>
  <c r="G959" i="1"/>
  <c r="H959" i="1"/>
  <c r="G963" i="1"/>
  <c r="H963" i="1"/>
  <c r="G967" i="1"/>
  <c r="H967" i="1"/>
  <c r="G971" i="1"/>
  <c r="H971" i="1"/>
  <c r="G975" i="1"/>
  <c r="H975" i="1"/>
  <c r="G979" i="1"/>
  <c r="H979" i="1"/>
  <c r="G983" i="1"/>
  <c r="H983" i="1"/>
  <c r="G987" i="1"/>
  <c r="H987" i="1"/>
  <c r="G991" i="1"/>
  <c r="H991" i="1"/>
  <c r="G995" i="1"/>
  <c r="H995" i="1"/>
  <c r="G999" i="1"/>
  <c r="H999" i="1"/>
  <c r="H1003" i="1"/>
  <c r="G1003" i="1"/>
  <c r="H1007" i="1"/>
  <c r="G1007" i="1"/>
  <c r="G1021" i="1"/>
  <c r="H1021" i="1"/>
  <c r="H1304" i="1"/>
  <c r="G1304" i="1"/>
  <c r="H1320" i="1"/>
  <c r="G1320" i="1"/>
  <c r="H1368" i="1"/>
  <c r="G1368" i="1"/>
  <c r="H1448" i="1"/>
  <c r="G1448" i="1"/>
  <c r="J1543" i="1"/>
  <c r="H1543" i="1"/>
  <c r="G1543" i="1"/>
  <c r="F13" i="5"/>
  <c r="D12" i="5"/>
  <c r="C1018" i="1"/>
  <c r="F70" i="5"/>
  <c r="C1075" i="1"/>
  <c r="F119" i="5"/>
  <c r="C1124" i="1"/>
  <c r="G238" i="1"/>
  <c r="H605" i="1"/>
  <c r="G605" i="1"/>
  <c r="H609" i="1"/>
  <c r="G609" i="1"/>
  <c r="H615" i="1"/>
  <c r="G615" i="1"/>
  <c r="H619" i="1"/>
  <c r="G619" i="1"/>
  <c r="H621" i="1"/>
  <c r="G621" i="1"/>
  <c r="G652" i="1"/>
  <c r="G660" i="1"/>
  <c r="G664" i="1"/>
  <c r="G672" i="1"/>
  <c r="G684" i="1"/>
  <c r="G692" i="1"/>
  <c r="G700" i="1"/>
  <c r="G704" i="1"/>
  <c r="G712" i="1"/>
  <c r="G720" i="1"/>
  <c r="G728" i="1"/>
  <c r="G736" i="1"/>
  <c r="G744" i="1"/>
  <c r="G752" i="1"/>
  <c r="G760" i="1"/>
  <c r="G768" i="1"/>
  <c r="G776" i="1"/>
  <c r="G784" i="1"/>
  <c r="G792" i="1"/>
  <c r="G800" i="1"/>
  <c r="G808" i="1"/>
  <c r="G816" i="1"/>
  <c r="H1121" i="1"/>
  <c r="G1121" i="1"/>
  <c r="G1127" i="1"/>
  <c r="H1127" i="1"/>
  <c r="G1131" i="1"/>
  <c r="H1131" i="1"/>
  <c r="H1265" i="1"/>
  <c r="G1265" i="1"/>
  <c r="H1273" i="1"/>
  <c r="G1273" i="1"/>
  <c r="H1324" i="1"/>
  <c r="G1324" i="1"/>
  <c r="H1356" i="1"/>
  <c r="G1356" i="1"/>
  <c r="H1388" i="1"/>
  <c r="G1388" i="1"/>
  <c r="D571" i="4"/>
  <c r="F572" i="4"/>
  <c r="C566" i="1"/>
  <c r="H636" i="1"/>
  <c r="G636" i="1"/>
  <c r="H646" i="1"/>
  <c r="G646" i="1"/>
  <c r="H648" i="1"/>
  <c r="G648"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G886" i="1"/>
  <c r="H886" i="1"/>
  <c r="G888" i="1"/>
  <c r="H888" i="1"/>
  <c r="G890" i="1"/>
  <c r="H890" i="1"/>
  <c r="H892" i="1"/>
  <c r="G892" i="1"/>
  <c r="G894" i="1"/>
  <c r="H894" i="1"/>
  <c r="G896" i="1"/>
  <c r="H896" i="1"/>
  <c r="G898" i="1"/>
  <c r="H898" i="1"/>
  <c r="G900" i="1"/>
  <c r="H900" i="1"/>
  <c r="G902" i="1"/>
  <c r="H902" i="1"/>
  <c r="G904" i="1"/>
  <c r="H904" i="1"/>
  <c r="G906" i="1"/>
  <c r="H906" i="1"/>
  <c r="G908" i="1"/>
  <c r="H908" i="1"/>
  <c r="G910" i="1"/>
  <c r="H910" i="1"/>
  <c r="G912" i="1"/>
  <c r="H912" i="1"/>
  <c r="G914" i="1"/>
  <c r="H914" i="1"/>
  <c r="G916" i="1"/>
  <c r="H916" i="1"/>
  <c r="G918" i="1"/>
  <c r="H918" i="1"/>
  <c r="G920" i="1"/>
  <c r="H920" i="1"/>
  <c r="G922" i="1"/>
  <c r="H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G1004" i="1"/>
  <c r="H1004" i="1"/>
  <c r="G1006" i="1"/>
  <c r="H1006" i="1"/>
  <c r="G1008" i="1"/>
  <c r="H1008" i="1"/>
  <c r="G1010" i="1"/>
  <c r="H1010" i="1"/>
  <c r="H1020" i="1"/>
  <c r="G1020" i="1"/>
  <c r="G1022" i="1"/>
  <c r="H1022" i="1"/>
  <c r="H1038" i="1"/>
  <c r="G1038" i="1"/>
  <c r="G1068" i="1"/>
  <c r="G1082" i="1"/>
  <c r="H1082" i="1"/>
  <c r="H1109" i="1"/>
  <c r="G1109" i="1"/>
  <c r="H1145" i="1"/>
  <c r="G1145" i="1"/>
  <c r="G1149" i="1"/>
  <c r="H1149" i="1"/>
  <c r="G1151" i="1"/>
  <c r="H1151" i="1"/>
  <c r="H1277" i="1"/>
  <c r="G1277" i="1"/>
  <c r="H1312" i="1"/>
  <c r="G1312" i="1"/>
  <c r="H1328" i="1"/>
  <c r="G1328" i="1"/>
  <c r="H1344" i="1"/>
  <c r="G1344" i="1"/>
  <c r="H1360" i="1"/>
  <c r="G1360" i="1"/>
  <c r="H1376" i="1"/>
  <c r="G1376" i="1"/>
  <c r="H1392" i="1"/>
  <c r="G1392" i="1"/>
  <c r="G1442" i="1"/>
  <c r="H1442" i="1"/>
  <c r="G1530" i="1"/>
  <c r="H1530" i="1"/>
  <c r="H1552" i="1"/>
  <c r="G1552" i="1"/>
  <c r="J1552" i="1"/>
  <c r="H1597" i="1"/>
  <c r="G1597" i="1"/>
  <c r="H1646" i="1"/>
  <c r="G1646" i="1"/>
  <c r="H827" i="1"/>
  <c r="G827" i="1"/>
  <c r="H831" i="1"/>
  <c r="G831" i="1"/>
  <c r="H835" i="1"/>
  <c r="G835" i="1"/>
  <c r="H839" i="1"/>
  <c r="G839" i="1"/>
  <c r="H843" i="1"/>
  <c r="G843" i="1"/>
  <c r="H847" i="1"/>
  <c r="G847" i="1"/>
  <c r="H851" i="1"/>
  <c r="G851" i="1"/>
  <c r="H855" i="1"/>
  <c r="G855" i="1"/>
  <c r="G859" i="1"/>
  <c r="H859" i="1"/>
  <c r="G863" i="1"/>
  <c r="H863" i="1"/>
  <c r="G867" i="1"/>
  <c r="H867" i="1"/>
  <c r="G871" i="1"/>
  <c r="H871" i="1"/>
  <c r="G873" i="1"/>
  <c r="H873" i="1"/>
  <c r="G879" i="1"/>
  <c r="H879" i="1"/>
  <c r="G883" i="1"/>
  <c r="H883" i="1"/>
  <c r="H887" i="1"/>
  <c r="G887" i="1"/>
  <c r="H891" i="1"/>
  <c r="G891" i="1"/>
  <c r="H895" i="1"/>
  <c r="G895" i="1"/>
  <c r="H899" i="1"/>
  <c r="G899" i="1"/>
  <c r="H903" i="1"/>
  <c r="G903" i="1"/>
  <c r="H907" i="1"/>
  <c r="G907" i="1"/>
  <c r="H911" i="1"/>
  <c r="G911" i="1"/>
  <c r="H915" i="1"/>
  <c r="G915" i="1"/>
  <c r="H919" i="1"/>
  <c r="G919" i="1"/>
  <c r="H923" i="1"/>
  <c r="G923" i="1"/>
  <c r="G927" i="1"/>
  <c r="H927" i="1"/>
  <c r="G931" i="1"/>
  <c r="H931" i="1"/>
  <c r="G933" i="1"/>
  <c r="H933" i="1"/>
  <c r="G937" i="1"/>
  <c r="H937" i="1"/>
  <c r="G941" i="1"/>
  <c r="H941" i="1"/>
  <c r="G945" i="1"/>
  <c r="H945" i="1"/>
  <c r="G949" i="1"/>
  <c r="H949" i="1"/>
  <c r="G953" i="1"/>
  <c r="H953" i="1"/>
  <c r="G957" i="1"/>
  <c r="H957" i="1"/>
  <c r="G961" i="1"/>
  <c r="H961" i="1"/>
  <c r="G965" i="1"/>
  <c r="H965" i="1"/>
  <c r="G969" i="1"/>
  <c r="H969" i="1"/>
  <c r="G973" i="1"/>
  <c r="H973" i="1"/>
  <c r="G977" i="1"/>
  <c r="H977" i="1"/>
  <c r="G981" i="1"/>
  <c r="H981" i="1"/>
  <c r="G985" i="1"/>
  <c r="H985" i="1"/>
  <c r="G989" i="1"/>
  <c r="H989" i="1"/>
  <c r="G993" i="1"/>
  <c r="H993" i="1"/>
  <c r="G997" i="1"/>
  <c r="H997" i="1"/>
  <c r="G1001" i="1"/>
  <c r="H1001" i="1"/>
  <c r="H1005" i="1"/>
  <c r="G1005" i="1"/>
  <c r="H1009" i="1"/>
  <c r="G1009" i="1"/>
  <c r="G1019" i="1"/>
  <c r="H1019" i="1"/>
  <c r="G1023" i="1"/>
  <c r="H1023" i="1"/>
  <c r="H1071" i="1"/>
  <c r="G1071" i="1"/>
  <c r="G1090" i="1"/>
  <c r="H1090" i="1"/>
  <c r="H1101" i="1"/>
  <c r="G1101" i="1"/>
  <c r="H1117" i="1"/>
  <c r="G1117" i="1"/>
  <c r="H1150" i="1"/>
  <c r="G1150" i="1"/>
  <c r="H1186" i="1"/>
  <c r="G1186" i="1"/>
  <c r="H1269" i="1"/>
  <c r="G1269" i="1"/>
  <c r="H1336" i="1"/>
  <c r="G1336" i="1"/>
  <c r="H1352" i="1"/>
  <c r="G1352" i="1"/>
  <c r="H1384" i="1"/>
  <c r="G1384" i="1"/>
  <c r="H1400" i="1"/>
  <c r="G1400" i="1"/>
  <c r="G1545" i="1"/>
  <c r="J1545" i="1"/>
  <c r="H1545" i="1"/>
  <c r="H1562" i="1"/>
  <c r="G1562" i="1"/>
  <c r="J1562" i="1"/>
  <c r="E309" i="4"/>
  <c r="D309" i="1"/>
  <c r="F41" i="5"/>
  <c r="C1046" i="1"/>
  <c r="H603" i="1"/>
  <c r="G603" i="1"/>
  <c r="H607" i="1"/>
  <c r="G607" i="1"/>
  <c r="H611" i="1"/>
  <c r="G611" i="1"/>
  <c r="H613" i="1"/>
  <c r="G613" i="1"/>
  <c r="H617" i="1"/>
  <c r="G617" i="1"/>
  <c r="G656" i="1"/>
  <c r="G668" i="1"/>
  <c r="G676" i="1"/>
  <c r="G680" i="1"/>
  <c r="G688" i="1"/>
  <c r="G696" i="1"/>
  <c r="G708" i="1"/>
  <c r="G716" i="1"/>
  <c r="G724" i="1"/>
  <c r="G732" i="1"/>
  <c r="G740" i="1"/>
  <c r="G748" i="1"/>
  <c r="G756" i="1"/>
  <c r="G764" i="1"/>
  <c r="G772" i="1"/>
  <c r="G780" i="1"/>
  <c r="G788" i="1"/>
  <c r="G796" i="1"/>
  <c r="G804" i="1"/>
  <c r="G812" i="1"/>
  <c r="G820" i="1"/>
  <c r="G824" i="1"/>
  <c r="G1064" i="1"/>
  <c r="H1064" i="1"/>
  <c r="G1078" i="1"/>
  <c r="H1078" i="1"/>
  <c r="H1105" i="1"/>
  <c r="G1105" i="1"/>
  <c r="H1125" i="1"/>
  <c r="G1125" i="1"/>
  <c r="G1129" i="1"/>
  <c r="H1129" i="1"/>
  <c r="H1172" i="1"/>
  <c r="G1172" i="1"/>
  <c r="H1257" i="1"/>
  <c r="G1257" i="1"/>
  <c r="H1267" i="1"/>
  <c r="G1267" i="1"/>
  <c r="H1308" i="1"/>
  <c r="G1308" i="1"/>
  <c r="H1340" i="1"/>
  <c r="G1340" i="1"/>
  <c r="H1372" i="1"/>
  <c r="G1372" i="1"/>
  <c r="H1436" i="1"/>
  <c r="G1436" i="1"/>
  <c r="G1478" i="1"/>
  <c r="H1478" i="1"/>
  <c r="H602" i="1"/>
  <c r="G602" i="1"/>
  <c r="H604" i="1"/>
  <c r="G604" i="1"/>
  <c r="H606" i="1"/>
  <c r="G606" i="1"/>
  <c r="H608" i="1"/>
  <c r="G608" i="1"/>
  <c r="H610" i="1"/>
  <c r="G610" i="1"/>
  <c r="H612" i="1"/>
  <c r="G612" i="1"/>
  <c r="H614" i="1"/>
  <c r="G614" i="1"/>
  <c r="H616" i="1"/>
  <c r="G616" i="1"/>
  <c r="H618" i="1"/>
  <c r="G618" i="1"/>
  <c r="H620" i="1"/>
  <c r="G620" i="1"/>
  <c r="H622" i="1"/>
  <c r="G622"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1031" i="1"/>
  <c r="H1031" i="1"/>
  <c r="G1086" i="1"/>
  <c r="H1086" i="1"/>
  <c r="H1097" i="1"/>
  <c r="G1097" i="1"/>
  <c r="H1113" i="1"/>
  <c r="G1113" i="1"/>
  <c r="G1126" i="1"/>
  <c r="H1126" i="1"/>
  <c r="H1128" i="1"/>
  <c r="G1128" i="1"/>
  <c r="H1130" i="1"/>
  <c r="G1130" i="1"/>
  <c r="H1210" i="1"/>
  <c r="G1210" i="1"/>
  <c r="H1212" i="1"/>
  <c r="G1212" i="1"/>
  <c r="H1214" i="1"/>
  <c r="G1214" i="1"/>
  <c r="H1216" i="1"/>
  <c r="G1216" i="1"/>
  <c r="H1218" i="1"/>
  <c r="G1218" i="1"/>
  <c r="H1220" i="1"/>
  <c r="G1220" i="1"/>
  <c r="H1222" i="1"/>
  <c r="G1222" i="1"/>
  <c r="H1300" i="1"/>
  <c r="G1300" i="1"/>
  <c r="H1316" i="1"/>
  <c r="G1316" i="1"/>
  <c r="H1332" i="1"/>
  <c r="G1332" i="1"/>
  <c r="H1348" i="1"/>
  <c r="G1348" i="1"/>
  <c r="H1364" i="1"/>
  <c r="G1364" i="1"/>
  <c r="H1380" i="1"/>
  <c r="G1380" i="1"/>
  <c r="H1396" i="1"/>
  <c r="G1396" i="1"/>
  <c r="H1453" i="1"/>
  <c r="G1453" i="1"/>
  <c r="H1669" i="1"/>
  <c r="G1669" i="1"/>
  <c r="H1673" i="1"/>
  <c r="G1673" i="1"/>
  <c r="E49" i="4"/>
  <c r="D45" i="1" s="1"/>
  <c r="D60" i="1"/>
  <c r="E82" i="4"/>
  <c r="D78" i="1" s="1"/>
  <c r="D87" i="1"/>
  <c r="E361" i="4"/>
  <c r="D357" i="1"/>
  <c r="H1159" i="1"/>
  <c r="G1159" i="1"/>
  <c r="H1163" i="1"/>
  <c r="G1163" i="1"/>
  <c r="H1165" i="1"/>
  <c r="G1165" i="1"/>
  <c r="H1167" i="1"/>
  <c r="G1167" i="1"/>
  <c r="H1169" i="1"/>
  <c r="G1169" i="1"/>
  <c r="H1296" i="1"/>
  <c r="G1296" i="1"/>
  <c r="H1456" i="1"/>
  <c r="G1456" i="1"/>
  <c r="G1546" i="1"/>
  <c r="H1546" i="1"/>
  <c r="J1551" i="1"/>
  <c r="G1551" i="1"/>
  <c r="H1551" i="1"/>
  <c r="H1556" i="1"/>
  <c r="G1556" i="1"/>
  <c r="G1592" i="1"/>
  <c r="H1592" i="1"/>
  <c r="G1644" i="1"/>
  <c r="H1644" i="1"/>
  <c r="E648" i="4"/>
  <c r="D642" i="1" s="1"/>
  <c r="E647" i="4"/>
  <c r="D641" i="1" s="1"/>
  <c r="F656" i="4"/>
  <c r="C649" i="1"/>
  <c r="C102" i="1"/>
  <c r="C460" i="1"/>
  <c r="H1030" i="1"/>
  <c r="G1037" i="1"/>
  <c r="G1041" i="1"/>
  <c r="G1042" i="1"/>
  <c r="G1043" i="1"/>
  <c r="G1044" i="1"/>
  <c r="G1045" i="1"/>
  <c r="H1063" i="1"/>
  <c r="H1067" i="1"/>
  <c r="G1070" i="1"/>
  <c r="H1077" i="1"/>
  <c r="H1081" i="1"/>
  <c r="H1085" i="1"/>
  <c r="H1089" i="1"/>
  <c r="G1096" i="1"/>
  <c r="G1100" i="1"/>
  <c r="G1104" i="1"/>
  <c r="G1108" i="1"/>
  <c r="G1112" i="1"/>
  <c r="G1116" i="1"/>
  <c r="G1120" i="1"/>
  <c r="G1144" i="1"/>
  <c r="G1171" i="1"/>
  <c r="G1175" i="1"/>
  <c r="G1185" i="1"/>
  <c r="G1189" i="1"/>
  <c r="H1209" i="1"/>
  <c r="G1209" i="1"/>
  <c r="H1211" i="1"/>
  <c r="G1211" i="1"/>
  <c r="H1213" i="1"/>
  <c r="G1213" i="1"/>
  <c r="H1215" i="1"/>
  <c r="G1215" i="1"/>
  <c r="H1217" i="1"/>
  <c r="G1217" i="1"/>
  <c r="H1219" i="1"/>
  <c r="G1219" i="1"/>
  <c r="H1221" i="1"/>
  <c r="G1221" i="1"/>
  <c r="H1264" i="1"/>
  <c r="G1264" i="1"/>
  <c r="H1266" i="1"/>
  <c r="G1266" i="1"/>
  <c r="G1272" i="1"/>
  <c r="G1276"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35" i="1"/>
  <c r="G1441" i="1"/>
  <c r="H1441" i="1"/>
  <c r="H1452" i="1"/>
  <c r="G1452" i="1"/>
  <c r="H1483" i="1"/>
  <c r="H1535" i="1"/>
  <c r="G1541" i="1"/>
  <c r="J1541" i="1"/>
  <c r="H1550" i="1"/>
  <c r="G1550" i="1"/>
  <c r="J1561" i="1"/>
  <c r="H1561" i="1"/>
  <c r="G1561" i="1"/>
  <c r="I1561" i="1" s="1"/>
  <c r="G1585" i="1"/>
  <c r="H1589" i="1"/>
  <c r="G1589" i="1"/>
  <c r="H1593" i="1"/>
  <c r="G1593" i="1"/>
  <c r="H1626" i="1"/>
  <c r="G1626" i="1"/>
  <c r="G1636" i="1"/>
  <c r="H1636" i="1"/>
  <c r="H1641" i="1"/>
  <c r="G1641" i="1"/>
  <c r="H1661" i="1"/>
  <c r="G1661" i="1"/>
  <c r="G1686" i="1"/>
  <c r="F165" i="4"/>
  <c r="E164" i="4"/>
  <c r="D273" i="4"/>
  <c r="F274" i="4"/>
  <c r="D203" i="5"/>
  <c r="F204" i="5"/>
  <c r="C1208" i="1"/>
  <c r="F61" i="6"/>
  <c r="C1457" i="1"/>
  <c r="F90" i="6"/>
  <c r="D89" i="6"/>
  <c r="C1486" i="1"/>
  <c r="C1526" i="1"/>
  <c r="F130" i="6"/>
  <c r="D129" i="6"/>
  <c r="G1664" i="1"/>
  <c r="H1664" i="1"/>
  <c r="H1157" i="1"/>
  <c r="G1157" i="1"/>
  <c r="H1161" i="1"/>
  <c r="G1161" i="1"/>
  <c r="H1298" i="1"/>
  <c r="G1298" i="1"/>
  <c r="G1445" i="1"/>
  <c r="H1445" i="1"/>
  <c r="G1544" i="1"/>
  <c r="J1544" i="1"/>
  <c r="H1544" i="1"/>
  <c r="H1625" i="1"/>
  <c r="G1625" i="1"/>
  <c r="D230" i="4"/>
  <c r="F242" i="4"/>
  <c r="F431" i="4"/>
  <c r="D430" i="4"/>
  <c r="D199" i="1"/>
  <c r="D422" i="1"/>
  <c r="H1029" i="1"/>
  <c r="H1033" i="1"/>
  <c r="G1036" i="1"/>
  <c r="H1062" i="1"/>
  <c r="H1066" i="1"/>
  <c r="G1069" i="1"/>
  <c r="G1073" i="1"/>
  <c r="H1076" i="1"/>
  <c r="H1080" i="1"/>
  <c r="H1084" i="1"/>
  <c r="H1088" i="1"/>
  <c r="H1092" i="1"/>
  <c r="G1095" i="1"/>
  <c r="G1099" i="1"/>
  <c r="G1103" i="1"/>
  <c r="G1107" i="1"/>
  <c r="G1111" i="1"/>
  <c r="G1115" i="1"/>
  <c r="G1119" i="1"/>
  <c r="G1123" i="1"/>
  <c r="G1143" i="1"/>
  <c r="G1147" i="1"/>
  <c r="H1156" i="1"/>
  <c r="G1156" i="1"/>
  <c r="H1158" i="1"/>
  <c r="G1158" i="1"/>
  <c r="H1160" i="1"/>
  <c r="G1160" i="1"/>
  <c r="H1162" i="1"/>
  <c r="G1162" i="1"/>
  <c r="H1164" i="1"/>
  <c r="G1164" i="1"/>
  <c r="H1166" i="1"/>
  <c r="G1166" i="1"/>
  <c r="H1168" i="1"/>
  <c r="G1168" i="1"/>
  <c r="G1174" i="1"/>
  <c r="G1184" i="1"/>
  <c r="G1188" i="1"/>
  <c r="G1271" i="1"/>
  <c r="G1275" i="1"/>
  <c r="H1297" i="1"/>
  <c r="G1297" i="1"/>
  <c r="H1299" i="1"/>
  <c r="G1299"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34" i="1"/>
  <c r="G1438" i="1"/>
  <c r="G1449" i="1"/>
  <c r="H1479" i="1"/>
  <c r="G1482" i="1"/>
  <c r="H1482" i="1"/>
  <c r="H1513" i="1"/>
  <c r="G1513" i="1"/>
  <c r="H1531" i="1"/>
  <c r="G1534" i="1"/>
  <c r="H1534" i="1"/>
  <c r="H1541" i="1"/>
  <c r="J1546" i="1"/>
  <c r="H1548" i="1"/>
  <c r="G1548" i="1"/>
  <c r="H1563" i="1"/>
  <c r="G1600" i="1"/>
  <c r="H1600" i="1"/>
  <c r="G1629" i="1"/>
  <c r="H1633" i="1"/>
  <c r="G1633" i="1"/>
  <c r="H1637" i="1"/>
  <c r="G1637" i="1"/>
  <c r="G1649" i="1"/>
  <c r="H1652" i="1"/>
  <c r="G1654" i="1"/>
  <c r="H1662" i="1"/>
  <c r="G1662" i="1"/>
  <c r="G1672" i="1"/>
  <c r="H1672" i="1"/>
  <c r="H1676" i="1"/>
  <c r="G1680" i="1"/>
  <c r="H1680" i="1"/>
  <c r="H1682" i="1"/>
  <c r="G1684" i="1"/>
  <c r="H1684" i="1"/>
  <c r="E597" i="4"/>
  <c r="D591" i="1" s="1"/>
  <c r="F607" i="4"/>
  <c r="G156" i="9"/>
  <c r="E156" i="9" s="1"/>
  <c r="B156" i="9" s="1"/>
  <c r="C601" i="1"/>
  <c r="D597" i="4"/>
  <c r="F136" i="5"/>
  <c r="D135" i="5"/>
  <c r="C1141" i="1"/>
  <c r="F143" i="5"/>
  <c r="C1148" i="1"/>
  <c r="E35" i="6"/>
  <c r="H1554" i="1"/>
  <c r="I1554" i="1" s="1"/>
  <c r="H1559" i="1"/>
  <c r="I1559" i="1" s="1"/>
  <c r="J1564" i="1"/>
  <c r="G1564" i="1"/>
  <c r="I1564" i="1" s="1"/>
  <c r="J1565" i="1"/>
  <c r="I1570" i="1"/>
  <c r="J1573" i="1"/>
  <c r="H1578" i="1"/>
  <c r="G1578" i="1"/>
  <c r="H1677" i="1"/>
  <c r="G1677" i="1"/>
  <c r="F222" i="4"/>
  <c r="D221" i="4"/>
  <c r="F355" i="4"/>
  <c r="D354" i="4"/>
  <c r="C1176" i="1"/>
  <c r="F171" i="5"/>
  <c r="F291" i="5"/>
  <c r="C1295" i="1"/>
  <c r="F115" i="6"/>
  <c r="D114" i="6"/>
  <c r="C1511" i="1"/>
  <c r="F118" i="6"/>
  <c r="C1514" i="1"/>
  <c r="D6" i="7"/>
  <c r="C1540" i="1"/>
  <c r="D25" i="8"/>
  <c r="C1602" i="1" s="1"/>
  <c r="C1604" i="1"/>
  <c r="G209" i="9"/>
  <c r="E209" i="9" s="1"/>
  <c r="B209" i="9" s="1"/>
  <c r="J1542" i="1"/>
  <c r="I1549" i="1"/>
  <c r="J1557" i="1"/>
  <c r="H1557" i="1"/>
  <c r="H1558" i="1"/>
  <c r="G1558" i="1"/>
  <c r="H1567" i="1"/>
  <c r="I1567" i="1" s="1"/>
  <c r="J1568" i="1"/>
  <c r="G1568" i="1"/>
  <c r="I1568" i="1" s="1"/>
  <c r="J1569" i="1"/>
  <c r="H1575" i="1"/>
  <c r="I1575" i="1" s="1"/>
  <c r="J1576" i="1"/>
  <c r="G1576" i="1"/>
  <c r="I1576" i="1" s="1"/>
  <c r="J1581" i="1"/>
  <c r="H1581" i="1"/>
  <c r="I1581" i="1" s="1"/>
  <c r="G1584" i="1"/>
  <c r="H1584" i="1"/>
  <c r="H1685" i="1"/>
  <c r="G1685" i="1"/>
  <c r="E6" i="4"/>
  <c r="F203" i="4"/>
  <c r="D202" i="4"/>
  <c r="F314" i="4"/>
  <c r="D309" i="4"/>
  <c r="F379" i="4"/>
  <c r="D373" i="4"/>
  <c r="D648" i="4"/>
  <c r="F427" i="4"/>
  <c r="D647" i="4"/>
  <c r="D629" i="4"/>
  <c r="F630" i="4"/>
  <c r="C624" i="1"/>
  <c r="F19" i="5"/>
  <c r="C1024" i="1"/>
  <c r="H336" i="9"/>
  <c r="E177" i="5"/>
  <c r="C1278" i="1"/>
  <c r="F274" i="5"/>
  <c r="F277" i="5"/>
  <c r="C1281" i="1"/>
  <c r="G223" i="9"/>
  <c r="E223" i="9" s="1"/>
  <c r="B223" i="9" s="1"/>
  <c r="H1560" i="1"/>
  <c r="I1560" i="1" s="1"/>
  <c r="J1560" i="1"/>
  <c r="H1580" i="1"/>
  <c r="I1580" i="1" s="1"/>
  <c r="J1580" i="1"/>
  <c r="F44" i="4"/>
  <c r="D43" i="4"/>
  <c r="D49" i="4"/>
  <c r="F135" i="4"/>
  <c r="D134" i="4"/>
  <c r="F194" i="4"/>
  <c r="D262" i="4"/>
  <c r="E522" i="4"/>
  <c r="D516" i="1" s="1"/>
  <c r="F537" i="4"/>
  <c r="D536" i="4"/>
  <c r="E571" i="4"/>
  <c r="F35" i="5"/>
  <c r="C1040" i="1"/>
  <c r="E69" i="5"/>
  <c r="G315" i="9"/>
  <c r="G316" i="9"/>
  <c r="F150" i="5"/>
  <c r="D147" i="5"/>
  <c r="C1155" i="1"/>
  <c r="C1170" i="1"/>
  <c r="F165" i="5"/>
  <c r="G336" i="9"/>
  <c r="D177" i="5"/>
  <c r="C1182" i="1"/>
  <c r="C1268" i="1"/>
  <c r="F264" i="5"/>
  <c r="F43" i="6"/>
  <c r="C1439" i="1"/>
  <c r="F50" i="6"/>
  <c r="C1446" i="1"/>
  <c r="I34" i="3"/>
  <c r="D1555" i="1"/>
  <c r="B40" i="9"/>
  <c r="B72" i="9"/>
  <c r="G185" i="9"/>
  <c r="E185" i="9" s="1"/>
  <c r="B185" i="9" s="1"/>
  <c r="F91" i="4"/>
  <c r="D82" i="4"/>
  <c r="H24" i="9"/>
  <c r="F153" i="4"/>
  <c r="D152" i="4"/>
  <c r="G24" i="9"/>
  <c r="E7" i="5"/>
  <c r="F29" i="5"/>
  <c r="C1034" i="1"/>
  <c r="F127" i="5"/>
  <c r="C1132" i="1"/>
  <c r="H316" i="9"/>
  <c r="H315" i="9"/>
  <c r="G339" i="9"/>
  <c r="E339" i="9" s="1"/>
  <c r="B339" i="9" s="1"/>
  <c r="F219" i="5"/>
  <c r="C1223" i="1"/>
  <c r="F252" i="5"/>
  <c r="C1256" i="1"/>
  <c r="C1260" i="1"/>
  <c r="F256" i="5"/>
  <c r="D255" i="5"/>
  <c r="F6" i="6"/>
  <c r="D5" i="6"/>
  <c r="C1402" i="1"/>
  <c r="J1547" i="1"/>
  <c r="C1623" i="1"/>
  <c r="H310"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310" i="9"/>
  <c r="H309" i="9"/>
  <c r="M228" i="9"/>
  <c r="F228" i="9" s="1"/>
  <c r="B228" i="9" s="1"/>
  <c r="G224" i="9"/>
  <c r="E224" i="9" s="1"/>
  <c r="B224" i="9" s="1"/>
  <c r="G220" i="9"/>
  <c r="E220" i="9" s="1"/>
  <c r="B220" i="9" s="1"/>
  <c r="G179" i="9"/>
  <c r="E179" i="9" s="1"/>
  <c r="B179" i="9" s="1"/>
  <c r="G178" i="9"/>
  <c r="E178" i="9" s="1"/>
  <c r="B178" i="9" s="1"/>
  <c r="G177" i="9"/>
  <c r="E177" i="9" s="1"/>
  <c r="B177" i="9" s="1"/>
  <c r="G176" i="9"/>
  <c r="E176" i="9" s="1"/>
  <c r="B176" i="9" s="1"/>
  <c r="G175" i="9"/>
  <c r="E175" i="9" s="1"/>
  <c r="B175" i="9" s="1"/>
  <c r="G174" i="9"/>
  <c r="E174" i="9" s="1"/>
  <c r="B174" i="9" s="1"/>
  <c r="G226" i="9"/>
  <c r="E226" i="9" s="1"/>
  <c r="B226" i="9" s="1"/>
  <c r="G221" i="9"/>
  <c r="E221" i="9" s="1"/>
  <c r="B221" i="9" s="1"/>
  <c r="G218" i="9"/>
  <c r="E218" i="9" s="1"/>
  <c r="B218" i="9" s="1"/>
  <c r="G214" i="9"/>
  <c r="E214" i="9" s="1"/>
  <c r="B214" i="9" s="1"/>
  <c r="G210" i="9"/>
  <c r="E210" i="9" s="1"/>
  <c r="B210" i="9" s="1"/>
  <c r="G190" i="9"/>
  <c r="E190" i="9" s="1"/>
  <c r="B190" i="9" s="1"/>
  <c r="G186" i="9"/>
  <c r="E186" i="9" s="1"/>
  <c r="B186" i="9" s="1"/>
  <c r="G182" i="9"/>
  <c r="E182" i="9" s="1"/>
  <c r="B182" i="9" s="1"/>
  <c r="G227" i="9"/>
  <c r="E227" i="9" s="1"/>
  <c r="B227" i="9" s="1"/>
  <c r="G219" i="9"/>
  <c r="E219" i="9" s="1"/>
  <c r="B219" i="9" s="1"/>
  <c r="G215" i="9"/>
  <c r="E215" i="9" s="1"/>
  <c r="B215" i="9" s="1"/>
  <c r="G211" i="9"/>
  <c r="E211" i="9" s="1"/>
  <c r="B211" i="9" s="1"/>
  <c r="L207" i="9"/>
  <c r="F207" i="9" s="1"/>
  <c r="G187" i="9"/>
  <c r="E187" i="9" s="1"/>
  <c r="B187" i="9" s="1"/>
  <c r="G183" i="9"/>
  <c r="E183" i="9" s="1"/>
  <c r="B183" i="9" s="1"/>
  <c r="G216" i="9"/>
  <c r="E216" i="9" s="1"/>
  <c r="B216" i="9" s="1"/>
  <c r="G212" i="9"/>
  <c r="E212" i="9" s="1"/>
  <c r="B212" i="9" s="1"/>
  <c r="G208" i="9"/>
  <c r="E208" i="9" s="1"/>
  <c r="B208" i="9" s="1"/>
  <c r="G188" i="9"/>
  <c r="E188" i="9" s="1"/>
  <c r="B188" i="9" s="1"/>
  <c r="G184" i="9"/>
  <c r="E184" i="9" s="1"/>
  <c r="B184" i="9" s="1"/>
  <c r="H180" i="9"/>
  <c r="H179" i="9"/>
  <c r="G222" i="9"/>
  <c r="E222" i="9" s="1"/>
  <c r="B222" i="9" s="1"/>
  <c r="G180" i="9"/>
  <c r="E180" i="9" s="1"/>
  <c r="B180" i="9" s="1"/>
  <c r="I10" i="9"/>
  <c r="B42" i="9"/>
  <c r="B54" i="9"/>
  <c r="B74" i="9"/>
  <c r="D35" i="6"/>
  <c r="B94" i="9"/>
  <c r="B110" i="9"/>
  <c r="B126" i="9"/>
  <c r="B142" i="9"/>
  <c r="B158" i="9"/>
  <c r="C1061" i="1"/>
  <c r="C1190" i="1"/>
  <c r="C1432" i="1"/>
  <c r="C1495" i="1"/>
  <c r="D7" i="4"/>
  <c r="E321" i="4"/>
  <c r="D316" i="1" s="1"/>
  <c r="E466" i="4"/>
  <c r="D460" i="1" s="1"/>
  <c r="E584" i="4"/>
  <c r="D578" i="1" s="1"/>
  <c r="G314" i="9"/>
  <c r="E314" i="9" s="1"/>
  <c r="B314" i="9" s="1"/>
  <c r="D88" i="5"/>
  <c r="D6" i="8"/>
  <c r="E28" i="9"/>
  <c r="B28" i="9" s="1"/>
  <c r="E44" i="9"/>
  <c r="B44" i="9" s="1"/>
  <c r="E60" i="9"/>
  <c r="B60" i="9" s="1"/>
  <c r="E76" i="9"/>
  <c r="B76" i="9" s="1"/>
  <c r="E92" i="9"/>
  <c r="B92" i="9" s="1"/>
  <c r="B97" i="9"/>
  <c r="E108" i="9"/>
  <c r="B108" i="9" s="1"/>
  <c r="B113" i="9"/>
  <c r="E124" i="9"/>
  <c r="B124" i="9" s="1"/>
  <c r="B129" i="9"/>
  <c r="E140" i="9"/>
  <c r="B140" i="9" s="1"/>
  <c r="B145" i="9"/>
  <c r="B161" i="9"/>
  <c r="E172" i="9"/>
  <c r="B172" i="9" s="1"/>
  <c r="E337" i="9"/>
  <c r="B337" i="9" s="1"/>
  <c r="B296" i="9"/>
  <c r="B305" i="9"/>
  <c r="F233" i="9"/>
  <c r="B233" i="9" s="1"/>
  <c r="F241" i="9"/>
  <c r="B241" i="9" s="1"/>
  <c r="B248" i="9"/>
  <c r="F249" i="9"/>
  <c r="B249" i="9" s="1"/>
  <c r="B256" i="9"/>
  <c r="F257" i="9"/>
  <c r="B257" i="9" s="1"/>
  <c r="B264" i="9"/>
  <c r="F265" i="9"/>
  <c r="B265" i="9" s="1"/>
  <c r="B272" i="9"/>
  <c r="F273" i="9"/>
  <c r="B273" i="9" s="1"/>
  <c r="B280" i="9"/>
  <c r="F281" i="9"/>
  <c r="B281" i="9" s="1"/>
  <c r="B288" i="9"/>
  <c r="F289" i="9"/>
  <c r="B289" i="9" s="1"/>
  <c r="F298" i="9"/>
  <c r="E329" i="9"/>
  <c r="B329" i="9" s="1"/>
  <c r="F232" i="9"/>
  <c r="B232" i="9" s="1"/>
  <c r="F240" i="9"/>
  <c r="B240" i="9" s="1"/>
  <c r="B246" i="9"/>
  <c r="B247" i="9"/>
  <c r="B250" i="9"/>
  <c r="B251" i="9"/>
  <c r="B254" i="9"/>
  <c r="B255" i="9"/>
  <c r="B258" i="9"/>
  <c r="B259" i="9"/>
  <c r="B262" i="9"/>
  <c r="B263" i="9"/>
  <c r="B266" i="9"/>
  <c r="B267" i="9"/>
  <c r="B270" i="9"/>
  <c r="B271" i="9"/>
  <c r="B274" i="9"/>
  <c r="B275" i="9"/>
  <c r="B278" i="9"/>
  <c r="B279" i="9"/>
  <c r="B282" i="9"/>
  <c r="B283" i="9"/>
  <c r="B286" i="9"/>
  <c r="B287" i="9"/>
  <c r="B290" i="9"/>
  <c r="B291" i="9"/>
  <c r="E317" i="9"/>
  <c r="B317" i="9" s="1"/>
  <c r="B323" i="9"/>
  <c r="E333" i="9"/>
  <c r="B333" i="9" s="1"/>
  <c r="B335" i="9"/>
  <c r="D45" i="8" l="1"/>
  <c r="H1628" i="1"/>
  <c r="H35" i="3"/>
  <c r="C1571" i="1"/>
  <c r="H1571" i="1" s="1"/>
  <c r="H34" i="3"/>
  <c r="G1555" i="1"/>
  <c r="I1557" i="1"/>
  <c r="G1571" i="1"/>
  <c r="H1572" i="1"/>
  <c r="I1558" i="1"/>
  <c r="I1550" i="1"/>
  <c r="E5" i="7"/>
  <c r="D1539" i="1"/>
  <c r="E251" i="5"/>
  <c r="D1255" i="1" s="1"/>
  <c r="E336" i="9"/>
  <c r="B336" i="9" s="1"/>
  <c r="E24" i="9"/>
  <c r="G1495" i="1"/>
  <c r="H1495" i="1"/>
  <c r="G1402" i="1"/>
  <c r="H1402" i="1"/>
  <c r="D299" i="4"/>
  <c r="H18" i="3"/>
  <c r="C148" i="1"/>
  <c r="H1446" i="1"/>
  <c r="G1446" i="1"/>
  <c r="C1152" i="1"/>
  <c r="F147" i="5"/>
  <c r="C45" i="1"/>
  <c r="F49" i="4"/>
  <c r="H1024" i="1"/>
  <c r="G1024" i="1"/>
  <c r="F202" i="4"/>
  <c r="C198" i="1"/>
  <c r="G1604" i="1"/>
  <c r="H1604" i="1"/>
  <c r="F230" i="4"/>
  <c r="C226" i="1"/>
  <c r="H357" i="1"/>
  <c r="G357" i="1"/>
  <c r="H309" i="1"/>
  <c r="G309" i="1"/>
  <c r="H566" i="1"/>
  <c r="G566" i="1"/>
  <c r="D69" i="5"/>
  <c r="D44" i="8"/>
  <c r="G343" i="9" s="1"/>
  <c r="E343" i="9" s="1"/>
  <c r="C1583" i="1"/>
  <c r="H1432" i="1"/>
  <c r="G1432" i="1"/>
  <c r="E310" i="9"/>
  <c r="B310" i="9" s="1"/>
  <c r="H1623" i="1"/>
  <c r="G1623" i="1"/>
  <c r="D141" i="6"/>
  <c r="G348" i="9" s="1"/>
  <c r="E348" i="9" s="1"/>
  <c r="F5" i="6"/>
  <c r="C1401" i="1"/>
  <c r="H27" i="3"/>
  <c r="G1260" i="1"/>
  <c r="H1260" i="1"/>
  <c r="H1223" i="1"/>
  <c r="G1223" i="1"/>
  <c r="H1268" i="1"/>
  <c r="G1268" i="1"/>
  <c r="H1040" i="1"/>
  <c r="G1040" i="1"/>
  <c r="F43" i="4"/>
  <c r="C39" i="1"/>
  <c r="G1278" i="1"/>
  <c r="H1278" i="1"/>
  <c r="F647" i="4"/>
  <c r="C641" i="1"/>
  <c r="H1602" i="1"/>
  <c r="G1602" i="1"/>
  <c r="H1295" i="1"/>
  <c r="G1295" i="1"/>
  <c r="F354" i="4"/>
  <c r="C349" i="1"/>
  <c r="I28" i="3"/>
  <c r="D1431" i="1"/>
  <c r="E141" i="6"/>
  <c r="C1140" i="1"/>
  <c r="F135" i="5"/>
  <c r="F430" i="4"/>
  <c r="C424" i="1"/>
  <c r="G1526" i="1"/>
  <c r="H1526" i="1"/>
  <c r="G1457" i="1"/>
  <c r="H1457" i="1"/>
  <c r="G338" i="9"/>
  <c r="E338" i="9" s="1"/>
  <c r="B338" i="9" s="1"/>
  <c r="C1207" i="1"/>
  <c r="F203" i="5"/>
  <c r="I1546" i="1"/>
  <c r="E360" i="4"/>
  <c r="D356" i="1"/>
  <c r="E308" i="4"/>
  <c r="D304" i="1"/>
  <c r="H1075" i="1"/>
  <c r="G1075" i="1"/>
  <c r="G578" i="1"/>
  <c r="H578" i="1"/>
  <c r="H1034" i="1"/>
  <c r="G1034" i="1"/>
  <c r="I23" i="3"/>
  <c r="D1074" i="1"/>
  <c r="C623" i="1"/>
  <c r="F629" i="4"/>
  <c r="G1514" i="1"/>
  <c r="H1514" i="1"/>
  <c r="H1176" i="1"/>
  <c r="G1176" i="1"/>
  <c r="H601" i="1"/>
  <c r="G601" i="1"/>
  <c r="E152" i="4"/>
  <c r="D160" i="1"/>
  <c r="H60" i="1"/>
  <c r="G60" i="1"/>
  <c r="F12" i="5"/>
  <c r="C1017" i="1"/>
  <c r="D7" i="5"/>
  <c r="C1093" i="1"/>
  <c r="F88" i="5"/>
  <c r="H316" i="1"/>
  <c r="G316" i="1"/>
  <c r="H1190" i="1"/>
  <c r="G1190" i="1"/>
  <c r="H28" i="3"/>
  <c r="C1431" i="1"/>
  <c r="F35" i="6"/>
  <c r="B207" i="9"/>
  <c r="I40" i="3"/>
  <c r="C1622" i="1"/>
  <c r="H1256" i="1"/>
  <c r="G1256" i="1"/>
  <c r="H1132" i="1"/>
  <c r="G1132" i="1"/>
  <c r="I22" i="3"/>
  <c r="E6" i="5"/>
  <c r="D1012" i="1"/>
  <c r="G1439" i="1"/>
  <c r="H1439" i="1"/>
  <c r="H1182" i="1"/>
  <c r="G1182" i="1"/>
  <c r="H1170" i="1"/>
  <c r="G1170" i="1"/>
  <c r="E316" i="9"/>
  <c r="B316" i="9" s="1"/>
  <c r="H516" i="1"/>
  <c r="G516" i="1"/>
  <c r="F134" i="4"/>
  <c r="C130" i="1"/>
  <c r="G1281" i="1"/>
  <c r="H1281" i="1"/>
  <c r="I24" i="3"/>
  <c r="D1181" i="1"/>
  <c r="G624" i="1"/>
  <c r="H624" i="1"/>
  <c r="D308" i="4"/>
  <c r="C304" i="1"/>
  <c r="F309" i="4"/>
  <c r="F164" i="4"/>
  <c r="G1540" i="1"/>
  <c r="H1540" i="1"/>
  <c r="H1511" i="1"/>
  <c r="G1511" i="1"/>
  <c r="H1148" i="1"/>
  <c r="G1148" i="1"/>
  <c r="I1548" i="1"/>
  <c r="I1544" i="1"/>
  <c r="H1486" i="1"/>
  <c r="G1486" i="1"/>
  <c r="G460" i="1"/>
  <c r="H460" i="1"/>
  <c r="I1551" i="1"/>
  <c r="H87" i="1"/>
  <c r="G87" i="1"/>
  <c r="G1046" i="1"/>
  <c r="H1046" i="1"/>
  <c r="F571" i="4"/>
  <c r="C565" i="1"/>
  <c r="G1124" i="1"/>
  <c r="H1124" i="1"/>
  <c r="D535" i="4"/>
  <c r="D639" i="4" s="1"/>
  <c r="F536" i="4"/>
  <c r="C530" i="1"/>
  <c r="F262" i="4"/>
  <c r="C258" i="1"/>
  <c r="F373" i="4"/>
  <c r="D360" i="4"/>
  <c r="C368" i="1"/>
  <c r="H1141" i="1"/>
  <c r="G1141" i="1"/>
  <c r="H199" i="1"/>
  <c r="G199" i="1"/>
  <c r="H649" i="1"/>
  <c r="G649" i="1"/>
  <c r="F7" i="4"/>
  <c r="D6" i="4"/>
  <c r="C3" i="1"/>
  <c r="G1061" i="1"/>
  <c r="H1061" i="1"/>
  <c r="E309" i="9"/>
  <c r="B309" i="9" s="1"/>
  <c r="F255" i="5"/>
  <c r="C1259" i="1"/>
  <c r="D251" i="5"/>
  <c r="D176" i="5" s="1"/>
  <c r="B24" i="9"/>
  <c r="C78" i="1"/>
  <c r="F82" i="4"/>
  <c r="C1181" i="1"/>
  <c r="F177" i="5"/>
  <c r="H24" i="3"/>
  <c r="H1155" i="1"/>
  <c r="G1155" i="1"/>
  <c r="E315" i="9"/>
  <c r="B315" i="9" s="1"/>
  <c r="E535" i="4"/>
  <c r="D565" i="1"/>
  <c r="E430" i="4"/>
  <c r="C642" i="1"/>
  <c r="F648" i="4"/>
  <c r="I17" i="3"/>
  <c r="E422" i="4"/>
  <c r="D2" i="1"/>
  <c r="C1539" i="1"/>
  <c r="D5" i="7"/>
  <c r="F114" i="6"/>
  <c r="C1510" i="1"/>
  <c r="H30" i="3"/>
  <c r="F221" i="4"/>
  <c r="C217" i="1"/>
  <c r="I1578" i="1"/>
  <c r="H1555" i="1"/>
  <c r="F597" i="4"/>
  <c r="C591" i="1"/>
  <c r="H422" i="1"/>
  <c r="G422" i="1"/>
  <c r="F129" i="6"/>
  <c r="C1525" i="1"/>
  <c r="F89" i="6"/>
  <c r="C1485" i="1"/>
  <c r="H1208" i="1"/>
  <c r="G1208" i="1"/>
  <c r="F273" i="4"/>
  <c r="C269" i="1"/>
  <c r="I1541" i="1"/>
  <c r="H102" i="1"/>
  <c r="G102" i="1"/>
  <c r="I1562" i="1"/>
  <c r="I1545" i="1"/>
  <c r="I1552" i="1"/>
  <c r="G1018" i="1"/>
  <c r="H1018" i="1"/>
  <c r="I1543" i="1"/>
  <c r="I33" i="3" l="1"/>
  <c r="D1538" i="1"/>
  <c r="I25" i="3"/>
  <c r="E176" i="5"/>
  <c r="D1180" i="1" s="1"/>
  <c r="E347" i="9"/>
  <c r="B348" i="9"/>
  <c r="C1180" i="1"/>
  <c r="F639" i="4"/>
  <c r="C633" i="1"/>
  <c r="B343" i="9"/>
  <c r="F308" i="4"/>
  <c r="D417" i="4"/>
  <c r="C303" i="1"/>
  <c r="I18" i="3"/>
  <c r="D148" i="1"/>
  <c r="G148" i="1" s="1"/>
  <c r="E299" i="4"/>
  <c r="F299" i="4" s="1"/>
  <c r="D355" i="1"/>
  <c r="E418" i="4"/>
  <c r="D413" i="1" s="1"/>
  <c r="G1152" i="1"/>
  <c r="H1152" i="1"/>
  <c r="G1525" i="1"/>
  <c r="H1525" i="1"/>
  <c r="G591" i="1"/>
  <c r="H591" i="1"/>
  <c r="E643" i="4"/>
  <c r="D417" i="1"/>
  <c r="G642" i="1"/>
  <c r="H642" i="1"/>
  <c r="H78" i="1"/>
  <c r="G78" i="1"/>
  <c r="H1259" i="1"/>
  <c r="G1259" i="1"/>
  <c r="D418" i="4"/>
  <c r="F360" i="4"/>
  <c r="C355" i="1"/>
  <c r="G530" i="1"/>
  <c r="H530" i="1"/>
  <c r="H1093" i="1"/>
  <c r="G1093" i="1"/>
  <c r="G424" i="1"/>
  <c r="G1140" i="1"/>
  <c r="H1140" i="1"/>
  <c r="H349" i="1"/>
  <c r="G349" i="1"/>
  <c r="H226" i="1"/>
  <c r="G226" i="1"/>
  <c r="H198" i="1"/>
  <c r="G198" i="1"/>
  <c r="D300" i="4"/>
  <c r="F6" i="4"/>
  <c r="D422" i="4"/>
  <c r="H17" i="3"/>
  <c r="C2" i="1"/>
  <c r="G130" i="1"/>
  <c r="H130" i="1"/>
  <c r="D1011" i="1"/>
  <c r="F141" i="6"/>
  <c r="C1537" i="1"/>
  <c r="H31" i="3"/>
  <c r="F152" i="4"/>
  <c r="H565" i="1"/>
  <c r="G565" i="1"/>
  <c r="G1622" i="1"/>
  <c r="H1622" i="1"/>
  <c r="H1431" i="1"/>
  <c r="G1431" i="1"/>
  <c r="C1012" i="1"/>
  <c r="D6" i="5"/>
  <c r="H22" i="3"/>
  <c r="F7" i="5"/>
  <c r="E417" i="4"/>
  <c r="D412" i="1" s="1"/>
  <c r="D303" i="1"/>
  <c r="I31" i="3"/>
  <c r="D1537" i="1"/>
  <c r="G1401" i="1"/>
  <c r="H1401" i="1"/>
  <c r="F69" i="5"/>
  <c r="H23" i="3"/>
  <c r="C1074" i="1"/>
  <c r="H45" i="1"/>
  <c r="G45" i="1"/>
  <c r="D423" i="4"/>
  <c r="D301" i="4"/>
  <c r="C295" i="1"/>
  <c r="G1510" i="1"/>
  <c r="H1510" i="1"/>
  <c r="E640" i="4"/>
  <c r="D634" i="1" s="1"/>
  <c r="D529" i="1"/>
  <c r="F251" i="5"/>
  <c r="C1255" i="1"/>
  <c r="H25" i="3"/>
  <c r="H368" i="1"/>
  <c r="G368" i="1"/>
  <c r="H623" i="1"/>
  <c r="G623" i="1"/>
  <c r="K1481" i="9"/>
  <c r="G344" i="9"/>
  <c r="E344" i="9" s="1"/>
  <c r="B344" i="9" s="1"/>
  <c r="I39" i="3"/>
  <c r="C1621" i="1"/>
  <c r="H19" i="9"/>
  <c r="E19" i="9" s="1"/>
  <c r="B19" i="9" s="1"/>
  <c r="H217" i="1"/>
  <c r="G217" i="1"/>
  <c r="G346" i="9"/>
  <c r="E346" i="9" s="1"/>
  <c r="C1538" i="1"/>
  <c r="H33" i="3"/>
  <c r="E639" i="4"/>
  <c r="D633" i="1" s="1"/>
  <c r="D424" i="1"/>
  <c r="H424" i="1" s="1"/>
  <c r="H269" i="1"/>
  <c r="G269" i="1"/>
  <c r="H1485" i="1"/>
  <c r="G1485" i="1"/>
  <c r="G1539" i="1"/>
  <c r="H1539" i="1"/>
  <c r="H1181" i="1"/>
  <c r="G1181" i="1"/>
  <c r="H3" i="1"/>
  <c r="G3" i="1"/>
  <c r="G258" i="1"/>
  <c r="H258" i="1"/>
  <c r="D640" i="4"/>
  <c r="F535" i="4"/>
  <c r="C529" i="1"/>
  <c r="G304" i="1"/>
  <c r="H304" i="1"/>
  <c r="H1017" i="1"/>
  <c r="G1017" i="1"/>
  <c r="H160" i="1"/>
  <c r="G160" i="1"/>
  <c r="G356" i="1"/>
  <c r="H356" i="1"/>
  <c r="G1207" i="1"/>
  <c r="H1207" i="1"/>
  <c r="H641" i="1"/>
  <c r="G641" i="1"/>
  <c r="G39" i="1"/>
  <c r="H39" i="1"/>
  <c r="H1583" i="1"/>
  <c r="G1583" i="1"/>
  <c r="F176" i="5" l="1"/>
  <c r="H299" i="9"/>
  <c r="H148" i="1"/>
  <c r="H1538" i="1"/>
  <c r="G1538" i="1"/>
  <c r="H1621" i="1"/>
  <c r="G1621" i="1"/>
  <c r="F301" i="4"/>
  <c r="C297" i="1"/>
  <c r="E342" i="9"/>
  <c r="G1180" i="1"/>
  <c r="H1180" i="1"/>
  <c r="H1537" i="1"/>
  <c r="G1537" i="1"/>
  <c r="B346" i="9"/>
  <c r="E345" i="9"/>
  <c r="I10" i="3" s="1"/>
  <c r="H303" i="1"/>
  <c r="G303" i="1"/>
  <c r="H11" i="3"/>
  <c r="H529" i="1"/>
  <c r="G529" i="1"/>
  <c r="H1255" i="1"/>
  <c r="G1255" i="1"/>
  <c r="G1074" i="1"/>
  <c r="H1074" i="1"/>
  <c r="G306" i="9"/>
  <c r="E306" i="9" s="1"/>
  <c r="B306" i="9" s="1"/>
  <c r="G299" i="9"/>
  <c r="F6" i="5"/>
  <c r="C1011" i="1"/>
  <c r="H2" i="1"/>
  <c r="G2" i="1"/>
  <c r="C296" i="1"/>
  <c r="H355" i="1"/>
  <c r="G355" i="1"/>
  <c r="E301" i="4"/>
  <c r="D297" i="1" s="1"/>
  <c r="E423" i="4"/>
  <c r="D295" i="1"/>
  <c r="G295" i="1" s="1"/>
  <c r="E300" i="4"/>
  <c r="F300" i="4" s="1"/>
  <c r="F417" i="4"/>
  <c r="C412" i="1"/>
  <c r="G633" i="1"/>
  <c r="H633" i="1"/>
  <c r="C634" i="1"/>
  <c r="F640" i="4"/>
  <c r="D424" i="4"/>
  <c r="F422" i="4"/>
  <c r="D643" i="4"/>
  <c r="C417" i="1"/>
  <c r="F418" i="4"/>
  <c r="C413" i="1"/>
  <c r="D637" i="1"/>
  <c r="D425" i="4"/>
  <c r="D644" i="4"/>
  <c r="C418" i="1"/>
  <c r="G20" i="9"/>
  <c r="H9" i="3"/>
  <c r="G1012" i="1"/>
  <c r="H1012" i="1"/>
  <c r="E299" i="9" l="1"/>
  <c r="B299" i="9" s="1"/>
  <c r="H295" i="1"/>
  <c r="E425" i="4"/>
  <c r="D420" i="1" s="1"/>
  <c r="E644" i="4"/>
  <c r="D418" i="1"/>
  <c r="H418" i="1" s="1"/>
  <c r="H20" i="9"/>
  <c r="E20" i="9" s="1"/>
  <c r="B20" i="9" s="1"/>
  <c r="E424" i="4"/>
  <c r="D419" i="1" s="1"/>
  <c r="C638" i="1"/>
  <c r="D646" i="4"/>
  <c r="D645" i="4"/>
  <c r="F643" i="4"/>
  <c r="C637" i="1"/>
  <c r="H634" i="1"/>
  <c r="G634" i="1"/>
  <c r="K3" i="9"/>
  <c r="I9" i="3"/>
  <c r="C420" i="1"/>
  <c r="H413" i="1"/>
  <c r="G413" i="1"/>
  <c r="D296" i="1"/>
  <c r="G417" i="1"/>
  <c r="H417" i="1"/>
  <c r="G412" i="1"/>
  <c r="H412" i="1"/>
  <c r="H8" i="3"/>
  <c r="H1011" i="1"/>
  <c r="G1011" i="1"/>
  <c r="G297" i="1"/>
  <c r="H297" i="1"/>
  <c r="F423" i="4"/>
  <c r="F424" i="4"/>
  <c r="C419" i="1"/>
  <c r="N3" i="9"/>
  <c r="I11" i="3"/>
  <c r="G418" i="1" l="1"/>
  <c r="F425" i="4"/>
  <c r="D650" i="4"/>
  <c r="C640" i="1"/>
  <c r="G296" i="1"/>
  <c r="E646" i="4"/>
  <c r="F646" i="4" s="1"/>
  <c r="D638" i="1"/>
  <c r="E645" i="4"/>
  <c r="H637" i="1"/>
  <c r="G637" i="1"/>
  <c r="G638" i="1"/>
  <c r="H638" i="1"/>
  <c r="M3" i="9"/>
  <c r="F644" i="4"/>
  <c r="G419" i="1"/>
  <c r="H419" i="1"/>
  <c r="G420" i="1"/>
  <c r="H420" i="1"/>
  <c r="D649" i="4"/>
  <c r="C639" i="1"/>
  <c r="F645" i="4"/>
  <c r="H296" i="1"/>
  <c r="C643" i="1" l="1"/>
  <c r="H19" i="3"/>
  <c r="H334" i="9"/>
  <c r="G334" i="9"/>
  <c r="E649" i="4"/>
  <c r="F649" i="4" s="1"/>
  <c r="D639" i="1"/>
  <c r="H639" i="1" s="1"/>
  <c r="E650" i="4"/>
  <c r="D640" i="1"/>
  <c r="H640" i="1" s="1"/>
  <c r="C644" i="1"/>
  <c r="F650" i="4"/>
  <c r="H20" i="3"/>
  <c r="E334" i="9" l="1"/>
  <c r="B334" i="9" s="1"/>
  <c r="I20" i="3"/>
  <c r="D644" i="1"/>
  <c r="H644" i="1" s="1"/>
  <c r="I19" i="3"/>
  <c r="D643" i="1"/>
  <c r="G643" i="1" s="1"/>
  <c r="G297" i="9"/>
  <c r="E297" i="9" s="1"/>
  <c r="B297" i="9" s="1"/>
  <c r="G640" i="1"/>
  <c r="G639" i="1"/>
  <c r="E298" i="9" l="1"/>
  <c r="I8" i="3" s="1"/>
  <c r="H7" i="3"/>
  <c r="J3" i="9" s="1"/>
  <c r="G644" i="1"/>
  <c r="H643" i="1"/>
  <c r="H295" i="9" l="1"/>
  <c r="G295" i="9"/>
  <c r="G18" i="9"/>
  <c r="L293" i="9"/>
  <c r="F293" i="9" s="1"/>
  <c r="G22" i="9"/>
  <c r="H18" i="9"/>
  <c r="G17" i="9"/>
  <c r="G21" i="9"/>
  <c r="L15" i="9"/>
  <c r="K8" i="9"/>
  <c r="J5" i="9"/>
  <c r="K5" i="9"/>
  <c r="L16" i="9"/>
  <c r="I11" i="9"/>
  <c r="I8" i="9"/>
  <c r="K12" i="9"/>
  <c r="J8" i="9"/>
  <c r="J6" i="9"/>
  <c r="H21" i="9"/>
  <c r="G16" i="9"/>
  <c r="M16" i="9"/>
  <c r="H17" i="9"/>
  <c r="H22" i="9"/>
  <c r="J17" i="9"/>
  <c r="I12" i="9"/>
  <c r="J7" i="9"/>
  <c r="K11" i="9"/>
  <c r="I7" i="9"/>
  <c r="K7" i="9"/>
  <c r="M15" i="9"/>
  <c r="G15" i="9"/>
  <c r="H15" i="9"/>
  <c r="K13" i="9"/>
  <c r="J9" i="9"/>
  <c r="I9" i="9"/>
  <c r="I13" i="9"/>
  <c r="H16" i="9"/>
  <c r="K9" i="9"/>
  <c r="J11" i="9"/>
  <c r="K6" i="9"/>
  <c r="J10" i="9"/>
  <c r="I6" i="9"/>
  <c r="J13" i="9"/>
  <c r="J12" i="9"/>
  <c r="K10" i="9"/>
  <c r="I5" i="9"/>
  <c r="I17" i="9"/>
  <c r="E13" i="9" l="1"/>
  <c r="B13" i="9" s="1"/>
  <c r="E7" i="9"/>
  <c r="B7" i="9" s="1"/>
  <c r="E16" i="9"/>
  <c r="E21" i="9"/>
  <c r="B21" i="9" s="1"/>
  <c r="E9" i="9"/>
  <c r="B9" i="9" s="1"/>
  <c r="E8" i="9"/>
  <c r="B8" i="9" s="1"/>
  <c r="E18" i="9"/>
  <c r="B18" i="9" s="1"/>
  <c r="E15" i="9"/>
  <c r="E17" i="9"/>
  <c r="B17" i="9" s="1"/>
  <c r="B293" i="9"/>
  <c r="F23" i="9"/>
  <c r="E5" i="9"/>
  <c r="E6" i="9"/>
  <c r="B6" i="9" s="1"/>
  <c r="E11" i="9"/>
  <c r="B11" i="9" s="1"/>
  <c r="E295" i="9"/>
  <c r="E10" i="9"/>
  <c r="B10" i="9" s="1"/>
  <c r="E12" i="9"/>
  <c r="B12" i="9" s="1"/>
  <c r="F16" i="9"/>
  <c r="F15" i="9"/>
  <c r="E22" i="9"/>
  <c r="B22" i="9" s="1"/>
  <c r="F14" i="9" l="1"/>
  <c r="F3" i="9" s="1"/>
  <c r="B16" i="9"/>
  <c r="B5" i="9"/>
  <c r="E4" i="9"/>
  <c r="E14" i="9"/>
  <c r="I13" i="3" s="1"/>
  <c r="B15" i="9"/>
  <c r="B295" i="9"/>
  <c r="E23" i="9"/>
  <c r="I7" i="3" s="1"/>
  <c r="E3" i="9" l="1"/>
</calcChain>
</file>

<file path=xl/sharedStrings.xml><?xml version="1.0" encoding="utf-8"?>
<sst xmlns="http://schemas.openxmlformats.org/spreadsheetml/2006/main" count="4733" uniqueCount="3657">
  <si>
    <t>Obveznik:</t>
  </si>
  <si>
    <t>51351 - CENTAR ZA RAZVOJ I EDUKACIJU POLIČNIK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</si>
  <si>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</si>
  <si>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</si>
  <si>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</si>
  <si>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</si>
  <si>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</si>
  <si>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</si>
  <si>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</si>
  <si>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</si>
  <si>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</si>
  <si>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</si>
  <si>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</si>
  <si>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</si>
  <si>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</si>
  <si>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</si>
  <si>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</si>
  <si>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</si>
  <si>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</si>
  <si>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</si>
  <si>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</si>
  <si>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</si>
  <si>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</si>
  <si>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</si>
  <si>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</si>
  <si>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</si>
  <si>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</si>
  <si>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</si>
  <si>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</si>
  <si>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</si>
  <si>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</si>
  <si>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</si>
  <si>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</si>
  <si>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</si>
  <si>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</si>
  <si>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</si>
  <si>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</si>
  <si>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</si>
  <si>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</si>
  <si>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</si>
  <si>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</si>
  <si>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</si>
  <si>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</si>
  <si>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</si>
  <si>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</si>
  <si>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</si>
  <si>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</si>
  <si>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</si>
  <si>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</si>
  <si>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</si>
  <si>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</si>
  <si>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</si>
  <si>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</si>
  <si>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</si>
  <si>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</si>
  <si>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</si>
  <si>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</si>
  <si>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</si>
  <si>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</si>
  <si>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</si>
  <si>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</si>
  <si>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</si>
  <si>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</si>
  <si>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</si>
  <si>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</si>
  <si>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</si>
  <si>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</si>
  <si>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</si>
  <si>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</si>
  <si>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</si>
  <si>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</si>
  <si>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</si>
  <si>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</si>
  <si>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</si>
  <si>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</si>
  <si>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</si>
  <si>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</si>
  <si>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</si>
  <si>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</si>
  <si>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</si>
  <si>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</si>
  <si>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</si>
  <si>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</si>
  <si>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</si>
  <si>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</si>
  <si>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</si>
  <si>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</si>
  <si>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</si>
  <si>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</si>
  <si>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</si>
  <si>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</si>
  <si>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</si>
  <si>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</si>
  <si>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</si>
  <si>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</si>
  <si>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</si>
  <si>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</si>
  <si>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</si>
  <si>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</si>
  <si>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</si>
  <si>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</si>
  <si>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</si>
  <si>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</si>
  <si>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</si>
  <si>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</si>
  <si>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</si>
  <si>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</si>
  <si>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</si>
  <si>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</si>
  <si>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</si>
  <si>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</si>
  <si>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</si>
  <si>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</si>
  <si>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</si>
  <si>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</si>
  <si>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</si>
  <si>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</si>
  <si>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</si>
  <si>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</si>
  <si>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</si>
  <si>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</si>
  <si>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</si>
  <si>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</si>
  <si>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</si>
  <si>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</si>
  <si>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</si>
  <si>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</si>
  <si>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</si>
  <si>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</si>
  <si>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</si>
  <si>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</si>
  <si>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</si>
  <si>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</si>
  <si>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</si>
  <si>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</si>
  <si>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</si>
  <si>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</si>
  <si>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</si>
  <si>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</si>
  <si>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</si>
  <si>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</si>
  <si>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</si>
  <si>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</si>
  <si>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</si>
  <si>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</si>
  <si>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</si>
  <si>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</si>
  <si>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</si>
  <si>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</si>
  <si>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</si>
  <si>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</si>
  <si>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</si>
  <si>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</si>
  <si>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</si>
  <si>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</si>
  <si>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</si>
  <si>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</si>
  <si>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</si>
  <si>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</si>
  <si>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</si>
  <si>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</si>
  <si>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</si>
  <si>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</si>
  <si>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</si>
  <si>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</si>
  <si>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</si>
  <si>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</si>
  <si>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</si>
  <si>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</si>
  <si>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</si>
  <si>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</si>
  <si>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</si>
  <si>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</si>
  <si>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</si>
  <si>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</si>
  <si>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</si>
  <si>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</si>
  <si>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</si>
  <si>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</si>
  <si>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</si>
  <si>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</si>
  <si>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</si>
  <si>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</si>
  <si>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</si>
  <si>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</si>
  <si>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</si>
  <si>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</si>
  <si>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</si>
  <si>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</si>
  <si>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</si>
  <si>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</si>
  <si>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</si>
  <si>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</si>
  <si>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</si>
  <si>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</si>
  <si>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</si>
  <si>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</si>
  <si>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</si>
  <si>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</si>
  <si>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</si>
  <si>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</si>
  <si>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</si>
  <si>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</si>
  <si>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</si>
  <si>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</si>
  <si>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</si>
  <si>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</si>
  <si>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</si>
  <si>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</si>
  <si>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</si>
  <si>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</si>
  <si>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</si>
  <si>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</si>
  <si>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</si>
  <si>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</si>
  <si>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</si>
  <si>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</si>
  <si>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</si>
  <si>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</si>
  <si>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</si>
  <si>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</si>
  <si>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</si>
  <si>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</si>
  <si>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</si>
  <si>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</si>
  <si>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</si>
  <si>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</si>
  <si>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</si>
  <si>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</si>
  <si>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</si>
  <si>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</si>
  <si>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</si>
  <si>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</si>
  <si>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</si>
  <si>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</si>
  <si>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</si>
  <si>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</si>
  <si>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</si>
  <si>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</si>
  <si>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</si>
  <si>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</si>
  <si>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</si>
  <si>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</si>
  <si>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</si>
  <si>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</si>
  <si>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</si>
  <si>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</si>
  <si>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</si>
  <si>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</si>
  <si>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</si>
  <si>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</si>
  <si>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</si>
  <si>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</si>
  <si>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</si>
  <si>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</si>
  <si>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</si>
  <si>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</si>
  <si>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</si>
  <si>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</si>
  <si>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</si>
  <si>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</si>
  <si>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</si>
  <si>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</si>
  <si>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</si>
  <si>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</si>
  <si>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</si>
  <si>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</si>
  <si>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</si>
  <si>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</si>
  <si>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</si>
  <si>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</si>
  <si>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</si>
  <si>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</si>
  <si>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</si>
  <si>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</si>
  <si>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</si>
  <si>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</si>
  <si>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</si>
  <si>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</si>
  <si>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</si>
  <si>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</si>
  <si>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</si>
  <si>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</si>
  <si>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</si>
  <si>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</si>
  <si>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</si>
  <si>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</si>
  <si>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</si>
  <si>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</si>
  <si>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</si>
  <si>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</si>
  <si>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</si>
  <si>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</si>
  <si>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</si>
  <si>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</si>
  <si>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</si>
  <si>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</si>
  <si>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</si>
  <si>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</si>
  <si>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</si>
  <si>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</si>
  <si>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</si>
  <si>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</si>
  <si>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</si>
  <si>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</si>
  <si>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</si>
  <si>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</si>
  <si>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</si>
  <si>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</si>
  <si>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</si>
  <si>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</si>
  <si>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</si>
  <si>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</si>
  <si>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</si>
  <si>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</si>
  <si>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</si>
  <si>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</si>
  <si>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</si>
  <si>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</si>
  <si>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</si>
  <si>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</si>
  <si>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</si>
  <si>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</si>
  <si>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</si>
  <si>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</si>
  <si>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</si>
  <si>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</si>
  <si>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</si>
  <si>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</si>
  <si>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</si>
  <si>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</si>
  <si>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</si>
  <si>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</si>
  <si>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</si>
  <si>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</si>
  <si>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</si>
  <si>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</si>
  <si>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</si>
  <si>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</si>
  <si>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</si>
  <si>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</si>
  <si>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</si>
  <si>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</si>
  <si>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</si>
  <si>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</si>
  <si>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</si>
  <si>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</si>
  <si>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</si>
  <si>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</si>
  <si>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</si>
  <si>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</si>
  <si>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</si>
  <si>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</si>
  <si>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</si>
  <si>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</si>
  <si>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</si>
  <si>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</si>
  <si>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</si>
  <si>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</si>
  <si>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</si>
  <si>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</si>
  <si>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</si>
  <si>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</si>
  <si>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</si>
  <si>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</si>
  <si>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</si>
  <si>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</si>
  <si>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</si>
  <si>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</si>
  <si>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</si>
  <si>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</si>
  <si>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</si>
  <si>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</si>
  <si>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</si>
  <si>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</si>
  <si>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</si>
  <si>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</si>
  <si>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</si>
  <si>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</si>
  <si>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</si>
  <si>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</si>
  <si>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</si>
  <si>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</si>
  <si>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</si>
  <si>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</si>
  <si>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</si>
  <si>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</si>
  <si>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</si>
  <si>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</si>
  <si>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</si>
  <si>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</si>
  <si>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</si>
  <si>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</si>
  <si>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</si>
  <si>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</si>
  <si>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</si>
  <si>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</si>
  <si>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</si>
  <si>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</si>
  <si>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</si>
  <si>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</si>
  <si>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</si>
  <si>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</si>
  <si>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</si>
  <si>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</si>
  <si>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</si>
  <si>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</si>
  <si>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</si>
  <si>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</si>
  <si>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</si>
  <si>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</si>
  <si>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</si>
  <si>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</si>
  <si>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</si>
  <si>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</si>
  <si>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</si>
  <si>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</si>
  <si>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</si>
  <si>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</si>
  <si>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</si>
  <si>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</si>
  <si>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</si>
  <si>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</si>
  <si>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</si>
  <si>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</si>
  <si>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</si>
  <si>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</si>
  <si>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</si>
  <si>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</si>
  <si>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</si>
  <si>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</si>
  <si>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</si>
  <si>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</si>
  <si>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</si>
  <si>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</si>
  <si>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</si>
  <si>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</si>
  <si>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</si>
  <si>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</si>
  <si>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</si>
  <si>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</si>
  <si>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</si>
  <si>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</si>
  <si>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</si>
  <si>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</si>
  <si>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</si>
  <si>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</si>
  <si>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</si>
  <si>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</si>
  <si>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</si>
  <si>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</si>
  <si>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</si>
  <si>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</si>
  <si>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</si>
  <si>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</si>
  <si>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</si>
  <si>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</si>
  <si>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</si>
  <si>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</si>
  <si>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</si>
  <si>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</si>
  <si>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</si>
  <si>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</si>
  <si>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</si>
  <si>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</si>
  <si>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</si>
  <si>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</si>
  <si>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</si>
  <si>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</si>
  <si>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</si>
  <si>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</si>
  <si>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</si>
  <si>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</si>
  <si>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</si>
  <si>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</si>
  <si>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</si>
  <si>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</si>
  <si>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</si>
  <si>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</si>
  <si>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</si>
  <si>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</si>
  <si>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</si>
  <si>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</si>
  <si>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</si>
  <si>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</si>
  <si>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</si>
  <si>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</si>
  <si>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</si>
  <si>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</si>
  <si>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</si>
  <si>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</si>
  <si>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</si>
  <si>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</si>
  <si>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</si>
  <si>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</si>
  <si>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</si>
  <si>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</si>
  <si>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</si>
  <si>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</si>
  <si>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</si>
  <si>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</si>
  <si>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</si>
  <si>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</si>
  <si>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</si>
  <si>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</si>
  <si>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</si>
  <si>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</si>
  <si>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</si>
  <si>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</si>
  <si>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</si>
  <si>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</si>
  <si>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</si>
  <si>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</si>
  <si>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</si>
  <si>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</si>
  <si>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</si>
  <si>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</si>
  <si>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</si>
  <si>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</si>
  <si>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</si>
  <si>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</si>
  <si>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</si>
  <si>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</si>
  <si>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</si>
  <si>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</si>
  <si>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</si>
  <si>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</si>
  <si>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</si>
  <si>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</si>
  <si>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</si>
  <si>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</si>
  <si>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</si>
  <si>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</si>
  <si>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</si>
  <si>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</si>
  <si>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</si>
  <si>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</si>
  <si>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</si>
  <si>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</si>
  <si>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</si>
  <si>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</si>
  <si>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</si>
  <si>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</si>
  <si>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</si>
  <si>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</si>
  <si>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</si>
  <si>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</si>
  <si>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</si>
  <si>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</si>
  <si>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</si>
  <si>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</si>
  <si>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</si>
  <si>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</si>
  <si>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</si>
  <si>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</si>
  <si>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</si>
  <si>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</si>
  <si>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</si>
  <si>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</si>
  <si>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</si>
  <si>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</si>
  <si>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</si>
  <si>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</si>
  <si>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</si>
  <si>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</si>
  <si>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</si>
  <si>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</si>
  <si>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</si>
  <si>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</si>
  <si>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</si>
  <si>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</si>
  <si>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</si>
  <si>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</si>
  <si>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</si>
  <si>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</si>
  <si>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</si>
  <si>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</si>
  <si>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</si>
  <si>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</si>
  <si>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</si>
  <si>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</si>
  <si>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</si>
  <si>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</si>
  <si>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</si>
  <si>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</si>
  <si>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</si>
  <si>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</si>
  <si>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</si>
  <si>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</si>
  <si>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</si>
  <si>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</si>
  <si>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</si>
  <si>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</si>
  <si>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</si>
  <si>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</si>
  <si>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</si>
  <si>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</si>
  <si>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</si>
  <si>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</si>
  <si>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</si>
  <si>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</si>
  <si>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</si>
  <si>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</si>
  <si>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</si>
  <si>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</si>
  <si>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</si>
  <si>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</si>
  <si>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</si>
  <si>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</si>
  <si>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</si>
  <si>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</si>
  <si>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</si>
  <si>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</si>
  <si>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</si>
  <si>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</si>
  <si>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</si>
  <si>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</si>
  <si>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</si>
  <si>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</si>
  <si>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</si>
  <si>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</si>
  <si>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</si>
  <si>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</si>
  <si>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</si>
  <si>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</si>
  <si>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</si>
  <si>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</si>
  <si>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</si>
  <si>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</si>
  <si>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</si>
  <si>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</si>
  <si>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</si>
  <si>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</si>
  <si>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</si>
  <si>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</si>
  <si>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</si>
  <si>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</si>
  <si>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</si>
  <si>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</si>
  <si>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</si>
  <si>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</si>
  <si>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</si>
  <si>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</si>
  <si>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</si>
  <si>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</si>
  <si>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</si>
  <si>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</si>
  <si>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</si>
  <si>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</si>
  <si>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</si>
  <si>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</si>
  <si>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</si>
  <si>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</si>
  <si>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</si>
  <si>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</si>
  <si>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</si>
  <si>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</si>
  <si>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</si>
  <si>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</si>
  <si>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</si>
  <si>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</si>
  <si>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</si>
  <si>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</si>
  <si>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</si>
  <si>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</si>
  <si>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</si>
  <si>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</si>
  <si>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</si>
  <si>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</si>
  <si>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</si>
  <si>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</si>
  <si>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</si>
  <si>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</si>
  <si>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</si>
  <si>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</si>
  <si>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</si>
  <si>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</si>
  <si>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</si>
  <si>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</si>
  <si>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</si>
  <si>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</si>
  <si>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</si>
  <si>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</si>
  <si>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</si>
  <si>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</si>
  <si>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</si>
  <si>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</si>
  <si>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</si>
  <si>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</si>
  <si>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</si>
  <si>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</si>
  <si>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</si>
  <si>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</si>
  <si>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</si>
  <si>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</si>
  <si>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</si>
  <si>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</si>
  <si>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</si>
  <si>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</si>
  <si>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</si>
  <si>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</si>
  <si>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</si>
  <si>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</si>
  <si>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</si>
  <si>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</si>
  <si>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</si>
  <si>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</si>
  <si>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</si>
  <si>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</si>
  <si>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</si>
  <si>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</si>
  <si>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</si>
  <si>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</si>
  <si>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</si>
  <si>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</si>
  <si>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</si>
  <si>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</si>
  <si>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</si>
  <si>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</si>
  <si>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</si>
  <si>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</si>
  <si>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</si>
  <si>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</si>
  <si>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</si>
  <si>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</si>
  <si>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</si>
  <si>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</si>
  <si>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</si>
  <si>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</si>
  <si>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</si>
  <si>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</si>
  <si>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</si>
  <si>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</si>
  <si>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</si>
  <si>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</si>
  <si>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</si>
  <si>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</si>
  <si>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</si>
  <si>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</si>
  <si>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</si>
  <si>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</si>
  <si>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</si>
  <si>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</si>
  <si>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</si>
  <si>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</si>
  <si>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</si>
  <si>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</si>
  <si>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</si>
  <si>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</si>
  <si>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</si>
  <si>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</si>
  <si>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</si>
  <si>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</si>
  <si>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</si>
  <si>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</si>
  <si>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</si>
  <si>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</si>
  <si>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</si>
  <si>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</si>
  <si>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</si>
  <si>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</si>
  <si>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</si>
  <si>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</si>
  <si>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</si>
  <si>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</si>
  <si>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</si>
  <si>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</si>
  <si>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</si>
  <si>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</si>
  <si>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</si>
  <si>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</si>
  <si>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</si>
  <si>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</si>
  <si>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</si>
  <si>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</si>
  <si>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</si>
  <si>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</si>
  <si>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</si>
  <si>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</si>
  <si>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</si>
  <si>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</si>
  <si>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</si>
  <si>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</si>
  <si>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</si>
  <si>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</si>
  <si>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</si>
  <si>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</si>
  <si>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</si>
  <si>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</si>
  <si>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</si>
  <si>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</si>
  <si>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</si>
  <si>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</si>
  <si>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</si>
  <si>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</si>
  <si>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</si>
  <si>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</si>
  <si>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</si>
  <si>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</si>
  <si>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</si>
  <si>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</si>
  <si>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</si>
  <si>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</si>
  <si>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</si>
  <si>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</si>
  <si>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</si>
  <si>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</si>
  <si>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</si>
  <si>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</si>
  <si>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</si>
  <si>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</si>
  <si>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</si>
  <si>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</si>
  <si>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</si>
  <si>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</si>
  <si>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</si>
  <si>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</si>
  <si>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</si>
  <si>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</si>
  <si>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</si>
  <si>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</si>
  <si>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</si>
  <si>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</si>
  <si>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</si>
  <si>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</si>
  <si>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</si>
  <si>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</si>
  <si>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</si>
  <si>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</si>
  <si>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</si>
  <si>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</si>
  <si>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</si>
  <si>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</si>
  <si>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</si>
  <si>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</si>
  <si>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</si>
  <si>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</si>
  <si>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</si>
  <si>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</si>
  <si>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</si>
  <si>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</si>
  <si>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</si>
  <si>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</si>
  <si>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</si>
  <si>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</si>
  <si>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</si>
  <si>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</si>
  <si>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</si>
  <si>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</si>
  <si>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</si>
  <si>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</si>
  <si>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</si>
  <si>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</si>
  <si>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</si>
  <si>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</si>
  <si>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</si>
  <si>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</si>
  <si>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</si>
  <si>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</si>
  <si>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</si>
  <si>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</si>
  <si>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</si>
  <si>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</si>
  <si>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</si>
  <si>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</si>
  <si>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</si>
  <si>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</si>
  <si>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</si>
  <si>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</si>
  <si>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</si>
  <si>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</si>
  <si>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</si>
  <si>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</si>
  <si>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</si>
  <si>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</si>
  <si>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</si>
  <si>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</si>
  <si>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</si>
  <si>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</si>
  <si>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</si>
  <si>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</si>
  <si>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</si>
  <si>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</si>
  <si>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</si>
  <si>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</si>
  <si>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</si>
  <si>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</si>
  <si>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</si>
  <si>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</si>
  <si>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</si>
  <si>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</si>
  <si>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</si>
  <si>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</si>
  <si>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</si>
  <si>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</si>
  <si>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</si>
  <si>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</si>
  <si>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</si>
  <si>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</si>
  <si>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</si>
  <si>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</si>
  <si>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</si>
  <si>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</si>
  <si>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</si>
  <si>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</si>
  <si>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</si>
  <si>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</si>
  <si>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</si>
  <si>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</si>
  <si>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</si>
  <si>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</si>
  <si>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</si>
  <si>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</si>
  <si>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</si>
  <si>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</si>
  <si>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</si>
  <si>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</si>
  <si>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</si>
  <si>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</si>
  <si>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</si>
  <si>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</si>
  <si>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</si>
  <si>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</si>
  <si>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</si>
  <si>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</si>
  <si>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</si>
  <si>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</si>
  <si>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</si>
  <si>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</si>
  <si>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</si>
  <si>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</si>
  <si>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</si>
  <si>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</si>
  <si>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</si>
  <si>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</si>
  <si>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</si>
  <si>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</si>
  <si>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</si>
  <si>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</si>
  <si>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</si>
  <si>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</si>
  <si>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</si>
  <si>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</si>
  <si>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</si>
  <si>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</si>
  <si>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</si>
  <si>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</si>
  <si>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</si>
  <si>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</si>
  <si>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</si>
  <si>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</si>
  <si>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</si>
  <si>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</si>
  <si>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</si>
  <si>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</si>
  <si>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</si>
  <si>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</si>
  <si>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</si>
  <si>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</si>
  <si>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</si>
  <si>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</si>
  <si>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</si>
  <si>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</si>
  <si>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</si>
  <si>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</si>
  <si>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</si>
  <si>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</si>
  <si>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</si>
  <si>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</si>
  <si>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</si>
  <si>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</si>
  <si>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</si>
  <si>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</si>
  <si>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</si>
  <si>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</si>
  <si>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</si>
  <si>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</si>
  <si>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</si>
  <si>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</si>
  <si>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</si>
  <si>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</si>
  <si>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</si>
  <si>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</si>
  <si>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</si>
  <si>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</si>
  <si>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</si>
  <si>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</si>
  <si>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</si>
  <si>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</si>
  <si>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</si>
  <si>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</si>
  <si>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</si>
  <si>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</si>
  <si>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</si>
  <si>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</si>
  <si>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</si>
  <si>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</si>
  <si>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</si>
  <si>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</si>
  <si>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</si>
  <si>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</si>
  <si>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</si>
  <si>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</si>
  <si>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</si>
  <si>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</si>
  <si>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</si>
  <si>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</si>
  <si>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</si>
  <si>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</si>
  <si>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</si>
  <si>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</si>
  <si>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</si>
  <si>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</si>
  <si>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</si>
  <si>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</si>
  <si>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</si>
  <si>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</si>
  <si>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</si>
  <si>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</si>
  <si>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</si>
  <si>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</si>
  <si>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</si>
  <si>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</si>
  <si>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</si>
  <si>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</si>
  <si>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</si>
  <si>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</si>
  <si>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</si>
  <si>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</si>
  <si>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</si>
  <si>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</si>
  <si>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</si>
  <si>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</si>
  <si>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</si>
  <si>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</si>
  <si>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</si>
  <si>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</si>
  <si>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</si>
  <si>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</si>
  <si>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</si>
  <si>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</si>
  <si>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</si>
  <si>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</si>
  <si>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</si>
  <si>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</si>
  <si>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</si>
  <si>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</si>
  <si>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</si>
  <si>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</si>
  <si>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</si>
  <si>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</si>
  <si>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</si>
  <si>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</si>
  <si>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</si>
  <si>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</si>
  <si>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</si>
  <si>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</si>
  <si>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</si>
  <si>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</si>
  <si>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</si>
  <si>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</si>
  <si>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</si>
  <si>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</si>
  <si>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</si>
  <si>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</si>
  <si>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</si>
  <si>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</si>
  <si>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</si>
  <si>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</si>
  <si>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</si>
  <si>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</si>
  <si>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</si>
  <si>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</si>
  <si>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</si>
  <si>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</si>
  <si>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</si>
  <si>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</si>
  <si>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</si>
  <si>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</si>
  <si>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</si>
  <si>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</si>
  <si>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</si>
  <si>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</si>
  <si>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</si>
  <si>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</si>
  <si>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</si>
  <si>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</si>
  <si>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</si>
  <si>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</si>
  <si>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</si>
  <si>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</si>
  <si>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</si>
  <si>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</si>
  <si>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</si>
  <si>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</si>
  <si>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</si>
  <si>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</si>
  <si>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</si>
  <si>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</si>
  <si>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</si>
  <si>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</si>
  <si>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</si>
  <si>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</si>
  <si>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</si>
  <si>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</si>
  <si>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</si>
  <si>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</si>
  <si>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</si>
  <si>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</si>
  <si>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</si>
  <si>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</si>
  <si>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</si>
  <si>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</si>
  <si>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</si>
  <si>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</si>
  <si>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</si>
  <si>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</si>
  <si>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</si>
  <si>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</si>
  <si>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</si>
  <si>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</si>
  <si>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</si>
  <si>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</si>
  <si>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</si>
  <si>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</si>
  <si>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</si>
  <si>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</si>
  <si>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</si>
  <si>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</si>
  <si>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</si>
  <si>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</si>
  <si>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</si>
  <si>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</si>
  <si>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</si>
  <si>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</si>
  <si>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</si>
  <si>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</si>
  <si>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</si>
  <si>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</si>
  <si>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</si>
  <si>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</si>
  <si>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</si>
  <si>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</si>
  <si>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</si>
  <si>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</si>
  <si>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</si>
  <si>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</si>
  <si>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</si>
  <si>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</si>
  <si>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</si>
  <si>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</si>
  <si>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</si>
  <si>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</si>
  <si>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</si>
  <si>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</si>
  <si>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</si>
  <si>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</si>
  <si>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</si>
  <si>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</si>
  <si>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</si>
  <si>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</si>
  <si>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</si>
  <si>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</si>
  <si>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</si>
  <si>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</si>
  <si>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</si>
  <si>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</si>
  <si>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</si>
  <si>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</si>
  <si>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</si>
  <si>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</si>
  <si>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</si>
  <si>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</si>
  <si>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</si>
  <si>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</si>
  <si>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</si>
  <si>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</si>
  <si>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</si>
  <si>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</si>
  <si>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</si>
  <si>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</si>
  <si>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</si>
  <si>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</si>
  <si>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</si>
  <si>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</si>
  <si>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</si>
  <si>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</si>
  <si>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</si>
  <si>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</si>
  <si>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</si>
  <si>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</si>
  <si>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</si>
  <si>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</si>
  <si>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</si>
  <si>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</si>
  <si>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</si>
  <si>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</si>
  <si>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</si>
  <si>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</si>
  <si>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</si>
  <si>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</si>
  <si>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</si>
  <si>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</si>
  <si>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</si>
  <si>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</si>
  <si>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</si>
  <si>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</si>
  <si>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</si>
  <si>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</si>
  <si>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</si>
  <si>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</si>
  <si>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</si>
  <si>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</si>
  <si>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</si>
  <si>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</si>
  <si>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</si>
  <si>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</si>
  <si>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</si>
  <si>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</si>
  <si>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</si>
  <si>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</si>
  <si>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</si>
  <si>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</si>
  <si>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</si>
  <si>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</si>
  <si>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</si>
  <si>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</si>
  <si>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</si>
  <si>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</si>
  <si>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</si>
  <si>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</si>
  <si>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</si>
  <si>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</si>
  <si>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</si>
  <si>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</si>
  <si>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</si>
  <si>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</si>
  <si>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</si>
  <si>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</si>
  <si>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</si>
  <si>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</si>
  <si>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</si>
  <si>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</si>
  <si>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</si>
  <si>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</si>
  <si>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</si>
  <si>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</si>
  <si>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</si>
  <si>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</si>
  <si>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</si>
  <si>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</si>
  <si>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</si>
  <si>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</si>
  <si>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</si>
  <si>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</si>
  <si>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</si>
  <si>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</si>
  <si>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</si>
  <si>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</si>
  <si>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</si>
  <si>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</si>
  <si>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</si>
  <si>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</si>
  <si>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</si>
  <si>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</si>
  <si>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</si>
  <si>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</si>
  <si>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</si>
  <si>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</si>
  <si>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</si>
  <si>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</si>
  <si>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</si>
  <si>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</si>
  <si>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</si>
  <si>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</si>
  <si>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</si>
  <si>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</si>
  <si>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</si>
  <si>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</si>
  <si>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</si>
  <si>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</si>
  <si>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</si>
  <si>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</si>
  <si>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</si>
  <si>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</si>
  <si>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</si>
  <si>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</si>
  <si>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</si>
  <si>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</si>
  <si>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</si>
  <si>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</si>
  <si>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</si>
  <si>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</si>
  <si>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</si>
  <si>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</si>
  <si>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</si>
  <si>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</si>
  <si>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</si>
  <si>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</si>
  <si>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</si>
  <si>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</si>
  <si>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</si>
  <si>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</si>
  <si>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</si>
  <si>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</si>
  <si>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</si>
  <si>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</si>
  <si>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</si>
  <si>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</si>
  <si>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</si>
  <si>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</si>
  <si>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</si>
  <si>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</si>
  <si>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</si>
  <si>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</si>
  <si>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</si>
  <si>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</si>
  <si>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</si>
  <si>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</si>
  <si>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</si>
  <si>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</si>
  <si>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</si>
  <si>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</si>
  <si>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</si>
  <si>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</si>
  <si>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</si>
  <si>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</si>
  <si>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</si>
  <si>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</si>
  <si>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</si>
  <si>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</si>
  <si>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</si>
  <si>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</si>
  <si>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</si>
  <si>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</si>
  <si>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</si>
  <si>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</si>
  <si>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</si>
  <si>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</si>
  <si>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</si>
  <si>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</si>
  <si>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</si>
  <si>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</si>
  <si>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</si>
  <si>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</si>
  <si>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</si>
  <si>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</si>
  <si>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</si>
  <si>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</si>
  <si>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</si>
  <si>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</si>
  <si>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</si>
  <si>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</si>
  <si>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</si>
  <si>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</si>
  <si>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</si>
  <si>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</si>
  <si>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</si>
  <si>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</si>
  <si>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</si>
  <si>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</si>
  <si>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</si>
  <si>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</si>
  <si>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</si>
  <si>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</si>
  <si>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</si>
  <si>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</si>
  <si>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</si>
  <si>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</si>
  <si>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</si>
  <si>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</si>
  <si>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</si>
  <si>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</si>
  <si>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</si>
  <si>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</si>
  <si>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</si>
  <si>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</si>
  <si>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</si>
  <si>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</si>
  <si>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</si>
  <si>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</si>
  <si>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</si>
  <si>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</si>
  <si>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</si>
  <si>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</si>
  <si>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</si>
  <si>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</si>
  <si>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</si>
  <si>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</si>
  <si>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</si>
  <si>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</si>
  <si>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</si>
  <si>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</si>
  <si>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</si>
  <si>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</si>
  <si>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</si>
  <si>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</si>
  <si>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</si>
  <si>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</si>
  <si>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</si>
  <si>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</si>
  <si>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</si>
  <si>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</si>
  <si>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</si>
  <si>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</si>
  <si>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</si>
  <si>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</si>
  <si>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</si>
  <si>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</si>
  <si>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</si>
  <si>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</si>
  <si>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</si>
  <si>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</si>
  <si>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</si>
  <si>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</si>
  <si>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</si>
  <si>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</si>
  <si>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</si>
  <si>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</si>
  <si>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</si>
  <si>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</si>
  <si>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</si>
  <si>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</si>
  <si>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</si>
  <si>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</si>
  <si>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</si>
  <si>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</si>
  <si>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</si>
  <si>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</si>
  <si>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</si>
  <si>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</si>
  <si>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</si>
  <si>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</si>
  <si>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</si>
  <si>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</si>
  <si>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</si>
  <si>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</si>
  <si>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</si>
  <si>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</si>
  <si>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</si>
  <si>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</si>
  <si>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</si>
  <si>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</si>
  <si>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</si>
  <si>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</si>
  <si>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</si>
  <si>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</si>
  <si>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</si>
  <si>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</si>
  <si>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</si>
  <si>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</si>
  <si>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</si>
  <si>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</si>
  <si>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</si>
  <si>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</si>
  <si>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</si>
  <si>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</si>
  <si>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</si>
  <si>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</si>
  <si>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</si>
  <si>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</si>
  <si>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</si>
  <si>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</si>
  <si>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</si>
  <si>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</si>
  <si>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</si>
  <si>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</si>
  <si>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</si>
  <si>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</si>
  <si>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</si>
  <si>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</si>
  <si>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</si>
  <si>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</si>
  <si>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</si>
  <si>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</si>
  <si>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</si>
  <si>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</si>
  <si>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</si>
  <si>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</si>
  <si>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</si>
  <si>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</si>
  <si>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</si>
  <si>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</si>
  <si>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</si>
  <si>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</si>
  <si>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</si>
  <si>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</si>
  <si>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</si>
  <si>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</si>
  <si>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</si>
  <si>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</si>
  <si>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</si>
  <si>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</si>
  <si>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</si>
  <si>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</si>
  <si>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</si>
  <si>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</si>
  <si>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</si>
  <si>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</si>
  <si>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</si>
  <si>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</si>
  <si>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</si>
  <si>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</si>
  <si>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</si>
  <si>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</si>
  <si>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</si>
  <si>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</si>
  <si>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</si>
  <si>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</si>
  <si>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</si>
  <si>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</si>
  <si>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</si>
  <si>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</si>
  <si>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</si>
  <si>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</si>
  <si>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</si>
  <si>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</si>
  <si>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</si>
  <si>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</si>
  <si>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</si>
  <si>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</si>
  <si>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</si>
  <si>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</si>
  <si>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</si>
  <si>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</si>
  <si>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</si>
  <si>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</si>
  <si>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</si>
  <si>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</si>
  <si>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</si>
  <si>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</si>
  <si>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</si>
  <si>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</si>
  <si>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</si>
  <si>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</si>
  <si>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</si>
  <si>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</si>
  <si>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</si>
  <si>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</si>
  <si>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</si>
  <si>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</si>
  <si>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</si>
  <si>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</si>
  <si>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</si>
  <si>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</si>
  <si>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</si>
  <si>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</si>
  <si>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</si>
  <si>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</si>
  <si>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</si>
  <si>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</si>
  <si>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</si>
  <si>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</si>
  <si>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</si>
  <si>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</si>
  <si>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</si>
  <si>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</si>
  <si>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</si>
  <si>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</si>
  <si>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</si>
  <si>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</si>
  <si>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</si>
  <si>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</si>
  <si>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</si>
  <si>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</si>
  <si>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</si>
  <si>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</si>
  <si>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</si>
  <si>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</si>
  <si>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</si>
  <si>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</si>
  <si>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</si>
  <si>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</si>
  <si>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</si>
  <si>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</si>
  <si>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</si>
  <si>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</si>
  <si>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</si>
  <si>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</si>
  <si>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</si>
  <si>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</si>
  <si>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</si>
  <si>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</si>
  <si>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</si>
  <si>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</si>
  <si>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</si>
  <si>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</si>
  <si>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</si>
  <si>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</si>
  <si>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</si>
  <si>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</si>
  <si>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</si>
  <si>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</si>
  <si>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</si>
  <si>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</si>
  <si>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</si>
  <si>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</si>
  <si>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</si>
  <si>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</si>
  <si>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</si>
  <si>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</si>
  <si>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</si>
  <si>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</si>
  <si>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</si>
  <si>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</si>
  <si>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</si>
  <si>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</si>
  <si>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</si>
  <si>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</si>
  <si>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</si>
  <si>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</si>
  <si>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</si>
  <si>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</si>
  <si>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</si>
  <si>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</si>
  <si>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</si>
  <si>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</si>
  <si>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</si>
  <si>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</si>
  <si>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</si>
  <si>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</si>
  <si>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</si>
  <si>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</si>
  <si>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</si>
  <si>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</si>
  <si>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</si>
  <si>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</si>
  <si>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</si>
  <si>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</si>
  <si>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</si>
  <si>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</si>
  <si>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</si>
  <si>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</si>
  <si>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</si>
  <si>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</si>
  <si>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</si>
  <si>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</si>
  <si>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</si>
  <si>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</si>
  <si>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</si>
  <si>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</si>
  <si>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</si>
  <si>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</si>
  <si>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</si>
  <si>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</si>
  <si>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</si>
  <si>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</si>
  <si>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</si>
  <si>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</si>
  <si>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</si>
  <si>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</si>
  <si>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</si>
  <si>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</si>
  <si>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</si>
  <si>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</si>
  <si>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</si>
  <si>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</si>
  <si>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</si>
  <si>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</si>
  <si>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</si>
  <si>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</si>
  <si>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</si>
  <si>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</si>
  <si>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</si>
  <si>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</si>
  <si>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</si>
  <si>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</si>
  <si>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</si>
  <si>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</si>
  <si>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</si>
  <si>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</si>
  <si>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</si>
  <si>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</si>
  <si>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</si>
  <si>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</si>
  <si>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</si>
  <si>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</si>
  <si>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</si>
  <si>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</si>
  <si>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</si>
  <si>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</si>
  <si>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</si>
  <si>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</si>
  <si>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</si>
  <si>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</si>
  <si>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</si>
  <si>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</si>
  <si>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</si>
  <si>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</si>
  <si>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</si>
  <si>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</si>
  <si>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</si>
  <si>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</si>
  <si>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</si>
  <si>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</si>
  <si>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</si>
  <si>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</si>
  <si>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</si>
  <si>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</si>
  <si>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</si>
  <si>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</si>
  <si>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</si>
  <si>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</si>
  <si>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</si>
  <si>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</si>
  <si>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</si>
  <si>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</si>
  <si>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</si>
  <si>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</si>
  <si>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</si>
  <si>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</si>
  <si>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</si>
  <si>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</si>
  <si>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</si>
  <si>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</si>
  <si>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</si>
  <si>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</si>
  <si>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</si>
  <si>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</si>
  <si>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</si>
  <si>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</si>
  <si>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</si>
  <si>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</si>
  <si>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</si>
  <si>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</si>
  <si>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</si>
  <si>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</si>
  <si>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</si>
  <si>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</si>
  <si>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</si>
  <si>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</si>
  <si>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</si>
  <si>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</si>
  <si>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</si>
  <si>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</si>
  <si>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</si>
  <si>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</si>
  <si>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</si>
  <si>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</si>
  <si>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</si>
  <si>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</si>
  <si>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</si>
  <si>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</si>
  <si>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</si>
  <si>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</si>
  <si>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</si>
  <si>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</si>
  <si>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</si>
  <si>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</si>
  <si>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</si>
  <si>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</si>
  <si>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</si>
  <si>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</si>
  <si>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</si>
  <si>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</si>
  <si>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</si>
  <si>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</si>
  <si>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</si>
  <si>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</si>
  <si>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</si>
  <si>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</si>
  <si>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</si>
  <si>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</si>
  <si>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</si>
  <si>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</si>
  <si>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</si>
  <si>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</si>
  <si>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</si>
  <si>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</si>
  <si>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</si>
  <si>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</si>
  <si>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</si>
  <si>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</si>
  <si>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</si>
  <si>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</si>
  <si>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</si>
  <si>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</si>
  <si>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</si>
  <si>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</si>
  <si>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</si>
  <si>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</si>
  <si>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</si>
  <si>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</si>
  <si>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</si>
  <si>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</si>
  <si>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</si>
  <si>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</si>
  <si>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</si>
  <si>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</si>
  <si>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</si>
  <si>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</si>
  <si>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</si>
  <si>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</si>
  <si>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</si>
  <si>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</si>
  <si>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</si>
  <si>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</si>
  <si>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</si>
  <si>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</si>
  <si>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</si>
  <si>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</si>
  <si>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</si>
  <si>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</si>
  <si>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</si>
  <si>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</si>
  <si>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</si>
  <si>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</si>
  <si>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</si>
  <si>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</si>
  <si>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</si>
  <si>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</si>
  <si>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</si>
  <si>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</si>
  <si>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</si>
  <si>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</si>
  <si>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</si>
  <si>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</si>
  <si>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</si>
  <si>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</si>
  <si>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</si>
  <si>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</si>
  <si>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</si>
  <si>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</si>
  <si>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</si>
  <si>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</si>
  <si>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</si>
  <si>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</si>
  <si>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</si>
  <si>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</si>
  <si>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</si>
  <si>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</si>
  <si>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</si>
  <si>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</si>
  <si>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</si>
  <si>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</si>
  <si>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</si>
  <si>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</si>
  <si>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</si>
  <si>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</si>
  <si>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</si>
  <si>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</si>
  <si>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</si>
  <si>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</si>
  <si>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</si>
  <si>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</si>
  <si>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</si>
  <si>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</si>
  <si>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</si>
  <si>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</si>
  <si>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</si>
  <si>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</si>
  <si>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</si>
  <si>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</si>
  <si>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</si>
  <si>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</si>
  <si>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</si>
  <si>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</si>
  <si>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</si>
  <si>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</si>
  <si>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</si>
  <si>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</si>
  <si>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</si>
  <si>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</si>
  <si>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</si>
  <si>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</si>
  <si>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</si>
  <si>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</si>
  <si>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</si>
  <si>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</si>
  <si>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</si>
  <si>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</si>
  <si>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</si>
  <si>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</si>
  <si>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</si>
  <si>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</si>
  <si>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</si>
  <si>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</si>
  <si>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</si>
  <si>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</si>
  <si>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</si>
  <si>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</si>
  <si>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</si>
  <si>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</si>
  <si>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</si>
  <si>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</si>
  <si>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</si>
  <si>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</si>
  <si>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</si>
  <si>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</si>
  <si>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</si>
  <si>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</si>
  <si>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</si>
  <si>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</si>
  <si>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</si>
  <si>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</si>
  <si>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</si>
  <si>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</si>
  <si>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</si>
  <si>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</si>
  <si>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</si>
  <si>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</si>
  <si>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</si>
  <si>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</si>
  <si>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</si>
  <si>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</si>
  <si>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</si>
  <si>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</si>
  <si>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</si>
  <si>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</si>
  <si>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</si>
  <si>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</si>
  <si>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</si>
  <si>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</si>
  <si>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</si>
  <si>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</si>
  <si>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</si>
  <si>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</si>
  <si>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</si>
  <si>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</si>
  <si>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</si>
  <si>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</si>
  <si>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</si>
  <si>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</si>
  <si>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</si>
  <si>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</si>
  <si>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</si>
  <si>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</si>
  <si>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</si>
  <si>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</si>
  <si>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</si>
  <si>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</si>
  <si>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</si>
  <si>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</si>
  <si>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</si>
  <si>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</si>
  <si>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</si>
  <si>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</si>
  <si>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</si>
  <si>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</si>
  <si>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</si>
  <si>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</si>
  <si>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</si>
  <si>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</si>
  <si>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</si>
  <si>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</si>
  <si>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</si>
  <si>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</si>
  <si>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</si>
  <si>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</si>
  <si>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</si>
  <si>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</si>
  <si>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</si>
  <si>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</si>
  <si>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</si>
  <si>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</si>
  <si>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</si>
  <si>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</si>
  <si>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</si>
  <si>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</si>
  <si>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</si>
  <si>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</si>
  <si>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</si>
  <si>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</si>
  <si>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</si>
  <si>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</si>
  <si>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</si>
  <si>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</si>
  <si>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</si>
  <si>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</si>
  <si>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</si>
  <si>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</si>
  <si>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</si>
  <si>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</si>
  <si>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</si>
  <si>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</si>
  <si>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</si>
  <si>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</si>
  <si>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</si>
  <si>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</si>
  <si>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RAZVOJ I EDUKACIJU POLIČNIK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</si>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</sst>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76268.350000000006</v>
      </c>
      <c r="D2" s="7">
        <f>'PR-RAS'!E6</f>
        <v>88751.15</v>
      </c>
      <c r="E2" s="7">
        <v>0</v>
      </c>
      <c r="F2" s="7">
        <v>0</v>
      </c>
      <c r="G2" s="8">
        <f t="shared" ref="G2:G274" si="0">(B2/1000)*(C2*1+D2*2)</f>
        <v>253.77064999999999</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47009.27</v>
      </c>
      <c r="D78" s="2">
        <f>'PR-RAS'!E82</f>
        <v>46036.01</v>
      </c>
      <c r="E78" s="2">
        <v>0</v>
      </c>
      <c r="F78" s="2">
        <v>0</v>
      </c>
      <c r="G78" s="3">
        <f t="shared" si="0"/>
        <v>10709.259330000001</v>
      </c>
      <c r="H78" s="3">
        <f t="shared" si="1"/>
        <v>0.27999999999883585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47009.27</v>
      </c>
      <c r="D87" s="2">
        <f>'PR-RAS'!E91</f>
        <v>46036.01</v>
      </c>
      <c r="E87" s="2">
        <v>0</v>
      </c>
      <c r="F87" s="2">
        <v>0</v>
      </c>
      <c r="G87" s="3">
        <f t="shared" si="0"/>
        <v>11960.99094</v>
      </c>
      <c r="H87" s="3">
        <f t="shared" si="1"/>
        <v>0.27999999999883585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47009.27</v>
      </c>
      <c r="D89" s="2">
        <f>'PR-RAS'!E93</f>
        <v>46036.01</v>
      </c>
      <c r="E89" s="2">
        <v>0</v>
      </c>
      <c r="F89" s="2">
        <v>0</v>
      </c>
      <c r="G89" s="3">
        <f t="shared" si="0"/>
        <v>12239.15352</v>
      </c>
      <c r="H89" s="3">
        <f t="shared" si="1"/>
        <v>0.27999999999883585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550</v>
      </c>
      <c r="E121" s="2">
        <v>0</v>
      </c>
      <c r="F121" s="2">
        <v>0</v>
      </c>
      <c r="G121" s="3">
        <f t="shared" si="0"/>
        <v>132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550</v>
      </c>
      <c r="E122" s="2">
        <v>0</v>
      </c>
      <c r="F122" s="2">
        <v>0</v>
      </c>
      <c r="G122" s="3">
        <f t="shared" si="0"/>
        <v>133.1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550</v>
      </c>
      <c r="E124" s="2">
        <v>0</v>
      </c>
      <c r="F124" s="2">
        <v>0</v>
      </c>
      <c r="G124" s="3">
        <f t="shared" si="0"/>
        <v>135.30000000000001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29259.08</v>
      </c>
      <c r="D130" s="2">
        <f>'PR-RAS'!E134</f>
        <v>42165.14</v>
      </c>
      <c r="E130" s="2">
        <v>0</v>
      </c>
      <c r="F130" s="2">
        <v>0</v>
      </c>
      <c r="G130" s="3">
        <f t="shared" si="0"/>
        <v>14653.02744</v>
      </c>
      <c r="H130" s="3">
        <f t="shared" si="1"/>
        <v>0.22000000000116415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29259.08</v>
      </c>
      <c r="D131" s="2">
        <f>'PR-RAS'!E135</f>
        <v>42165.14</v>
      </c>
      <c r="E131" s="2">
        <v>0</v>
      </c>
      <c r="F131" s="2">
        <v>0</v>
      </c>
      <c r="G131" s="3">
        <f t="shared" si="0"/>
        <v>14766.6168</v>
      </c>
      <c r="H131" s="3">
        <f t="shared" si="1"/>
        <v>0.22000000000116415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29259.08</v>
      </c>
      <c r="D132" s="2">
        <f>'PR-RAS'!E136</f>
        <v>42165.14</v>
      </c>
      <c r="E132" s="2">
        <v>0</v>
      </c>
      <c r="F132" s="2">
        <v>0</v>
      </c>
      <c r="G132" s="3">
        <f t="shared" si="0"/>
        <v>14880.206160000002</v>
      </c>
      <c r="H132" s="3">
        <f t="shared" si="1"/>
        <v>0.22000000000116415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71767.759999999995</v>
      </c>
      <c r="D148" s="2">
        <f>'PR-RAS'!E152</f>
        <v>92120.09</v>
      </c>
      <c r="E148" s="2">
        <v>0</v>
      </c>
      <c r="F148" s="2">
        <v>0</v>
      </c>
      <c r="G148" s="3">
        <f t="shared" si="0"/>
        <v>37633.167179999997</v>
      </c>
      <c r="H148" s="3">
        <f t="shared" si="1"/>
        <v>0.33000000000174623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27016.71</v>
      </c>
      <c r="D149" s="2">
        <f>'PR-RAS'!E153</f>
        <v>34052.67</v>
      </c>
      <c r="E149" s="2">
        <v>0</v>
      </c>
      <c r="F149" s="2">
        <v>0</v>
      </c>
      <c r="G149" s="3">
        <f t="shared" si="0"/>
        <v>14078.063399999997</v>
      </c>
      <c r="H149" s="3">
        <f t="shared" si="1"/>
        <v>0.62000000000261934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21614.18</v>
      </c>
      <c r="D150" s="2">
        <f>'PR-RAS'!E154</f>
        <v>28216.880000000001</v>
      </c>
      <c r="E150" s="2">
        <v>0</v>
      </c>
      <c r="F150" s="2">
        <v>0</v>
      </c>
      <c r="G150" s="3">
        <f t="shared" si="0"/>
        <v>11629.14306</v>
      </c>
      <c r="H150" s="3">
        <f t="shared" si="1"/>
        <v>0.2999999999992724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21614.18</v>
      </c>
      <c r="D151" s="2">
        <f>'PR-RAS'!E155</f>
        <v>28216.880000000001</v>
      </c>
      <c r="E151" s="2">
        <v>0</v>
      </c>
      <c r="F151" s="2">
        <v>0</v>
      </c>
      <c r="G151" s="3">
        <f t="shared" si="0"/>
        <v>11707.191000000001</v>
      </c>
      <c r="H151" s="3">
        <f t="shared" si="1"/>
        <v>0.2999999999992724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1836.18</v>
      </c>
      <c r="D155" s="2">
        <f>'PR-RAS'!E159</f>
        <v>1180</v>
      </c>
      <c r="E155" s="2">
        <v>0</v>
      </c>
      <c r="F155" s="2">
        <v>0</v>
      </c>
      <c r="G155" s="3">
        <f t="shared" si="0"/>
        <v>646.21172000000001</v>
      </c>
      <c r="H155" s="3">
        <f t="shared" si="1"/>
        <v>0.18000000000006366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3566.35</v>
      </c>
      <c r="D156" s="2">
        <f>'PR-RAS'!E160</f>
        <v>4655.79</v>
      </c>
      <c r="E156" s="2">
        <v>0</v>
      </c>
      <c r="F156" s="2">
        <v>0</v>
      </c>
      <c r="G156" s="3">
        <f t="shared" si="0"/>
        <v>1996.07915</v>
      </c>
      <c r="H156" s="3">
        <f t="shared" si="1"/>
        <v>0.55999999999994543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3566.35</v>
      </c>
      <c r="D158" s="2">
        <f>'PR-RAS'!E162</f>
        <v>4655.79</v>
      </c>
      <c r="E158" s="2">
        <v>0</v>
      </c>
      <c r="F158" s="2">
        <v>0</v>
      </c>
      <c r="G158" s="3">
        <f t="shared" si="0"/>
        <v>2021.83501</v>
      </c>
      <c r="H158" s="3">
        <f t="shared" si="1"/>
        <v>0.55999999999994543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44394.509999999995</v>
      </c>
      <c r="D160" s="2">
        <f>'PR-RAS'!E164</f>
        <v>57640.09</v>
      </c>
      <c r="E160" s="2">
        <v>0</v>
      </c>
      <c r="F160" s="2">
        <v>0</v>
      </c>
      <c r="G160" s="3">
        <f t="shared" si="0"/>
        <v>25388.275710000002</v>
      </c>
      <c r="H160" s="3">
        <f t="shared" si="1"/>
        <v>0.58000000000174623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2602.83</v>
      </c>
      <c r="D161" s="2">
        <f>'PR-RAS'!E165</f>
        <v>3009.19</v>
      </c>
      <c r="E161" s="2">
        <v>0</v>
      </c>
      <c r="F161" s="2">
        <v>0</v>
      </c>
      <c r="G161" s="3">
        <f t="shared" si="0"/>
        <v>1379.3935999999999</v>
      </c>
      <c r="H161" s="3">
        <f t="shared" si="1"/>
        <v>0.36000000000012733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1627.65</v>
      </c>
      <c r="D163" s="2">
        <f>'PR-RAS'!E167</f>
        <v>1738.7</v>
      </c>
      <c r="E163" s="2">
        <v>0</v>
      </c>
      <c r="F163" s="2">
        <v>0</v>
      </c>
      <c r="G163" s="3">
        <f t="shared" si="0"/>
        <v>827.0181</v>
      </c>
      <c r="H163" s="3">
        <f t="shared" si="1"/>
        <v>0.64999999999986358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975.18</v>
      </c>
      <c r="D165" s="2">
        <f>'PR-RAS'!E169</f>
        <v>1270.49</v>
      </c>
      <c r="E165" s="2">
        <v>0</v>
      </c>
      <c r="F165" s="2">
        <v>0</v>
      </c>
      <c r="G165" s="3">
        <f t="shared" si="0"/>
        <v>576.65024000000005</v>
      </c>
      <c r="H165" s="3">
        <f t="shared" si="1"/>
        <v>0.66999999999995907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16005.46</v>
      </c>
      <c r="D166" s="2">
        <f>'PR-RAS'!E170</f>
        <v>20243.63</v>
      </c>
      <c r="E166" s="2">
        <v>0</v>
      </c>
      <c r="F166" s="2">
        <v>0</v>
      </c>
      <c r="G166" s="3">
        <f t="shared" si="0"/>
        <v>9321.2988000000005</v>
      </c>
      <c r="H166" s="3">
        <f t="shared" si="1"/>
        <v>0.82999999999810825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870.72</v>
      </c>
      <c r="D167" s="2">
        <f>'PR-RAS'!E171</f>
        <v>3142.4</v>
      </c>
      <c r="E167" s="2">
        <v>0</v>
      </c>
      <c r="F167" s="2">
        <v>0</v>
      </c>
      <c r="G167" s="3">
        <f t="shared" si="0"/>
        <v>1187.8163200000001</v>
      </c>
      <c r="H167" s="3">
        <f t="shared" si="1"/>
        <v>0.68000000000006366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15134.74</v>
      </c>
      <c r="D169" s="2">
        <f>'PR-RAS'!E173</f>
        <v>17101.23</v>
      </c>
      <c r="E169" s="2">
        <v>0</v>
      </c>
      <c r="F169" s="2">
        <v>0</v>
      </c>
      <c r="G169" s="3">
        <f t="shared" si="0"/>
        <v>8288.6496000000006</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18881.689999999999</v>
      </c>
      <c r="D174" s="2">
        <f>'PR-RAS'!E178</f>
        <v>27672.03</v>
      </c>
      <c r="E174" s="2">
        <v>0</v>
      </c>
      <c r="F174" s="2">
        <v>0</v>
      </c>
      <c r="G174" s="3">
        <f t="shared" si="0"/>
        <v>12841.054749999999</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3934.98</v>
      </c>
      <c r="D175" s="2">
        <f>'PR-RAS'!E179</f>
        <v>4228.8599999999997</v>
      </c>
      <c r="E175" s="2">
        <v>0</v>
      </c>
      <c r="F175" s="2">
        <v>0</v>
      </c>
      <c r="G175" s="3">
        <f t="shared" si="0"/>
        <v>2156.3297999999995</v>
      </c>
      <c r="H175" s="3">
        <f t="shared" si="1"/>
        <v>0.16000000000030923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6024.96</v>
      </c>
      <c r="D176" s="2">
        <f>'PR-RAS'!E180</f>
        <v>8884.0300000000007</v>
      </c>
      <c r="E176" s="2">
        <v>0</v>
      </c>
      <c r="F176" s="2">
        <v>0</v>
      </c>
      <c r="G176" s="3">
        <f t="shared" si="0"/>
        <v>4163.7784999999994</v>
      </c>
      <c r="H176" s="3">
        <f t="shared" si="1"/>
        <v>7.0000000000618456E-2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82.5</v>
      </c>
      <c r="D177" s="2">
        <f>'PR-RAS'!E181</f>
        <v>165</v>
      </c>
      <c r="E177" s="2">
        <v>0</v>
      </c>
      <c r="F177" s="2">
        <v>0</v>
      </c>
      <c r="G177" s="3">
        <f t="shared" si="0"/>
        <v>72.599999999999994</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1503</v>
      </c>
      <c r="D178" s="2">
        <f>'PR-RAS'!E182</f>
        <v>1611.69</v>
      </c>
      <c r="E178" s="2">
        <v>0</v>
      </c>
      <c r="F178" s="2">
        <v>0</v>
      </c>
      <c r="G178" s="3">
        <f t="shared" si="0"/>
        <v>836.56925999999999</v>
      </c>
      <c r="H178" s="3">
        <f t="shared" si="1"/>
        <v>0.30999999999994543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995.4</v>
      </c>
      <c r="E179" s="2">
        <v>0</v>
      </c>
      <c r="F179" s="2">
        <v>0</v>
      </c>
      <c r="G179" s="3">
        <f t="shared" si="0"/>
        <v>354.36239999999998</v>
      </c>
      <c r="H179" s="3">
        <f t="shared" si="1"/>
        <v>0.39999999999997726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285</v>
      </c>
      <c r="D180" s="2">
        <f>'PR-RAS'!E184</f>
        <v>0</v>
      </c>
      <c r="E180" s="2">
        <v>0</v>
      </c>
      <c r="F180" s="2">
        <v>0</v>
      </c>
      <c r="G180" s="3">
        <f t="shared" si="0"/>
        <v>51.015000000000001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2485.63</v>
      </c>
      <c r="D181" s="2">
        <f>'PR-RAS'!E185</f>
        <v>9581.66</v>
      </c>
      <c r="E181" s="2">
        <v>0</v>
      </c>
      <c r="F181" s="2">
        <v>0</v>
      </c>
      <c r="G181" s="3">
        <f t="shared" si="0"/>
        <v>3896.8110000000001</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1930.8</v>
      </c>
      <c r="D182" s="2">
        <f>'PR-RAS'!E186</f>
        <v>1608.03</v>
      </c>
      <c r="E182" s="2">
        <v>0</v>
      </c>
      <c r="F182" s="2">
        <v>0</v>
      </c>
      <c r="G182" s="3">
        <f t="shared" si="0"/>
        <v>931.58165999999994</v>
      </c>
      <c r="H182" s="3">
        <f t="shared" si="1"/>
        <v>0.23000000000001819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2634.82</v>
      </c>
      <c r="D183" s="2">
        <f>'PR-RAS'!E187</f>
        <v>597.36</v>
      </c>
      <c r="E183" s="2">
        <v>0</v>
      </c>
      <c r="F183" s="2">
        <v>0</v>
      </c>
      <c r="G183" s="3">
        <f t="shared" si="0"/>
        <v>696.97627999999997</v>
      </c>
      <c r="H183" s="3">
        <f t="shared" si="1"/>
        <v>0.53999999999984993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6904.53</v>
      </c>
      <c r="D190" s="2">
        <f>'PR-RAS'!E194</f>
        <v>6715.24</v>
      </c>
      <c r="E190" s="2">
        <v>0</v>
      </c>
      <c r="F190" s="2">
        <v>0</v>
      </c>
      <c r="G190" s="3">
        <f t="shared" si="0"/>
        <v>3843.3168899999996</v>
      </c>
      <c r="H190" s="3">
        <f t="shared" si="1"/>
        <v>0.71000000000003638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6549.69</v>
      </c>
      <c r="D192" s="2">
        <f>'PR-RAS'!E196</f>
        <v>6607.34</v>
      </c>
      <c r="E192" s="2">
        <v>0</v>
      </c>
      <c r="F192" s="2">
        <v>0</v>
      </c>
      <c r="G192" s="3">
        <f t="shared" si="0"/>
        <v>3774.99467</v>
      </c>
      <c r="H192" s="3">
        <f t="shared" si="1"/>
        <v>0.6500000000005457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354.84</v>
      </c>
      <c r="D195" s="2">
        <f>'PR-RAS'!E199</f>
        <v>107.9</v>
      </c>
      <c r="E195" s="2">
        <v>0</v>
      </c>
      <c r="F195" s="2">
        <v>0</v>
      </c>
      <c r="G195" s="3">
        <f t="shared" si="0"/>
        <v>110.70416</v>
      </c>
      <c r="H195" s="3">
        <f t="shared" si="1"/>
        <v>0.26000000000001933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356.54</v>
      </c>
      <c r="D198" s="2">
        <f>'PR-RAS'!E202</f>
        <v>427.33</v>
      </c>
      <c r="E198" s="2">
        <v>0</v>
      </c>
      <c r="F198" s="2">
        <v>0</v>
      </c>
      <c r="G198" s="3">
        <f t="shared" si="0"/>
        <v>238.60640000000001</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356.54</v>
      </c>
      <c r="D212" s="2">
        <f>'PR-RAS'!E216</f>
        <v>427.33</v>
      </c>
      <c r="E212" s="2">
        <v>0</v>
      </c>
      <c r="F212" s="2">
        <v>0</v>
      </c>
      <c r="G212" s="3">
        <f t="shared" si="0"/>
        <v>255.56319999999999</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356.54</v>
      </c>
      <c r="D213" s="2">
        <f>'PR-RAS'!E217</f>
        <v>427.33</v>
      </c>
      <c r="E213" s="2">
        <v>0</v>
      </c>
      <c r="F213" s="2">
        <v>0</v>
      </c>
      <c r="G213" s="3">
        <f t="shared" si="0"/>
        <v>256.77440000000001</v>
      </c>
      <c r="H213" s="3">
        <f t="shared" si="1"/>
        <v>0.78999999999996362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71767.759999999995</v>
      </c>
      <c r="D295" s="2">
        <f>'PR-RAS'!E299</f>
        <v>92120.09</v>
      </c>
      <c r="E295" s="2">
        <v>0</v>
      </c>
      <c r="F295" s="2">
        <v>0</v>
      </c>
      <c r="G295" s="3">
        <f t="shared" si="12"/>
        <v>75266.334359999993</v>
      </c>
      <c r="H295" s="3">
        <f t="shared" si="13"/>
        <v>0.33000000000174623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4500.5900000000111</v>
      </c>
      <c r="D296" s="2">
        <f>'PR-RAS'!E300</f>
        <v>0</v>
      </c>
      <c r="E296" s="2">
        <v>0</v>
      </c>
      <c r="F296" s="2">
        <v>0</v>
      </c>
      <c r="G296" s="3">
        <f t="shared" si="12"/>
        <v>1327.6740500000033</v>
      </c>
      <c r="H296" s="3">
        <f t="shared" si="13"/>
        <v>0.40999999998894054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3368.9400000000023</v>
      </c>
      <c r="E297" s="2">
        <v>0</v>
      </c>
      <c r="F297" s="2">
        <v>0</v>
      </c>
      <c r="G297" s="3">
        <f t="shared" si="12"/>
        <v>1994.4124800000013</v>
      </c>
      <c r="H297" s="3">
        <f t="shared" si="13"/>
        <v>5.9999999997671694E-2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8236.9500000000007</v>
      </c>
      <c r="D298" s="2">
        <f>'PR-RAS'!E302</f>
        <v>12054.8</v>
      </c>
      <c r="E298" s="2">
        <v>0</v>
      </c>
      <c r="F298" s="2">
        <v>0</v>
      </c>
      <c r="G298" s="3">
        <f t="shared" si="12"/>
        <v>9606.9253499999995</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1800.06</v>
      </c>
      <c r="D300" s="2">
        <f>'PR-RAS'!E304</f>
        <v>1323.74</v>
      </c>
      <c r="E300" s="2">
        <v>0</v>
      </c>
      <c r="F300" s="2">
        <v>0</v>
      </c>
      <c r="G300" s="3">
        <f t="shared" si="12"/>
        <v>1329.8144599999998</v>
      </c>
      <c r="H300" s="3">
        <f t="shared" si="13"/>
        <v>0.31999999999993634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200</v>
      </c>
      <c r="E301" s="2">
        <v>0</v>
      </c>
      <c r="F301" s="2">
        <v>0</v>
      </c>
      <c r="G301" s="3">
        <f t="shared" si="12"/>
        <v>120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5040.6899999999996</v>
      </c>
      <c r="D355" s="2">
        <f>'PR-RAS'!E360</f>
        <v>2609.04</v>
      </c>
      <c r="E355" s="2">
        <v>0</v>
      </c>
      <c r="F355" s="2">
        <v>0</v>
      </c>
      <c r="G355" s="3">
        <f t="shared" si="12"/>
        <v>3631.6045800000002</v>
      </c>
      <c r="H355" s="3">
        <f t="shared" si="13"/>
        <v>0.3500000000003638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5040.6899999999996</v>
      </c>
      <c r="D368" s="2">
        <f>'PR-RAS'!E373</f>
        <v>2609.04</v>
      </c>
      <c r="E368" s="2">
        <v>0</v>
      </c>
      <c r="F368" s="2">
        <v>0</v>
      </c>
      <c r="G368" s="3">
        <f t="shared" si="12"/>
        <v>3764.9685899999999</v>
      </c>
      <c r="H368" s="3">
        <f t="shared" si="13"/>
        <v>0.3500000000003638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5040.6899999999996</v>
      </c>
      <c r="D374" s="2">
        <f>'PR-RAS'!E379</f>
        <v>2609.04</v>
      </c>
      <c r="E374" s="2">
        <v>0</v>
      </c>
      <c r="F374" s="2">
        <v>0</v>
      </c>
      <c r="G374" s="3">
        <f t="shared" si="12"/>
        <v>3826.5212100000003</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1622.8</v>
      </c>
      <c r="E375" s="2">
        <v>0</v>
      </c>
      <c r="F375" s="2">
        <v>0</v>
      </c>
      <c r="G375" s="3">
        <f t="shared" si="12"/>
        <v>1213.8543999999999</v>
      </c>
      <c r="H375" s="3">
        <f t="shared" si="13"/>
        <v>0.20000000000004547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5040.6899999999996</v>
      </c>
      <c r="D381" s="2">
        <f>'PR-RAS'!E386</f>
        <v>986.24</v>
      </c>
      <c r="E381" s="2">
        <v>0</v>
      </c>
      <c r="F381" s="2">
        <v>0</v>
      </c>
      <c r="G381" s="3">
        <f t="shared" si="12"/>
        <v>2665.0046000000002</v>
      </c>
      <c r="H381" s="3">
        <f t="shared" si="13"/>
        <v>0.55000000000040927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5040.6899999999996</v>
      </c>
      <c r="D413" s="2">
        <f>'PR-RAS'!E418</f>
        <v>2609.04</v>
      </c>
      <c r="E413" s="2">
        <v>0</v>
      </c>
      <c r="F413" s="2">
        <v>0</v>
      </c>
      <c r="G413" s="3">
        <f t="shared" si="12"/>
        <v>4226.6132399999997</v>
      </c>
      <c r="H413" s="3">
        <f t="shared" si="13"/>
        <v>0.3500000000003638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7302.65</v>
      </c>
      <c r="D415" s="2">
        <f>'PR-RAS'!E420</f>
        <v>12343.34</v>
      </c>
      <c r="E415" s="2">
        <v>0</v>
      </c>
      <c r="F415" s="2">
        <v>0</v>
      </c>
      <c r="G415" s="3">
        <f t="shared" si="12"/>
        <v>13243.582619999999</v>
      </c>
      <c r="H415" s="3">
        <f t="shared" si="13"/>
        <v>0.69000000000050932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76268.350000000006</v>
      </c>
      <c r="D417" s="2">
        <f>'PR-RAS'!E422</f>
        <v>88751.15</v>
      </c>
      <c r="E417" s="2">
        <v>0</v>
      </c>
      <c r="F417" s="2">
        <v>0</v>
      </c>
      <c r="G417" s="3">
        <f t="shared" si="12"/>
        <v>105568.59039999999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76808.45</v>
      </c>
      <c r="D418" s="2">
        <f>'PR-RAS'!E423</f>
        <v>94729.12999999999</v>
      </c>
      <c r="E418" s="2">
        <v>0</v>
      </c>
      <c r="F418" s="2">
        <v>0</v>
      </c>
      <c r="G418" s="3">
        <f t="shared" si="12"/>
        <v>111033.21806999997</v>
      </c>
      <c r="H418" s="3">
        <f t="shared" si="13"/>
        <v>0.57999999998719431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540.09999999999127</v>
      </c>
      <c r="D420" s="2">
        <f>'PR-RAS'!E425</f>
        <v>5977.9799999999959</v>
      </c>
      <c r="E420" s="2">
        <v>0</v>
      </c>
      <c r="F420" s="2">
        <v>0</v>
      </c>
      <c r="G420" s="3">
        <f t="shared" si="12"/>
        <v>5235.849139999993</v>
      </c>
      <c r="H420" s="3">
        <f t="shared" si="13"/>
        <v>0.11999999999534339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934.30000000000109</v>
      </c>
      <c r="D421" s="2">
        <f>'PR-RAS'!E426</f>
        <v>0</v>
      </c>
      <c r="E421" s="2">
        <v>0</v>
      </c>
      <c r="F421" s="2">
        <v>0</v>
      </c>
      <c r="G421" s="3">
        <f t="shared" si="12"/>
        <v>392.40600000000046</v>
      </c>
      <c r="H421" s="3">
        <f t="shared" si="13"/>
        <v>0.30000000000109139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288.54000000000087</v>
      </c>
      <c r="E422" s="2">
        <v>0</v>
      </c>
      <c r="F422" s="2">
        <v>0</v>
      </c>
      <c r="G422" s="3">
        <f t="shared" si="12"/>
        <v>242.95068000000072</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1800.06</v>
      </c>
      <c r="D423" s="2">
        <f>'PR-RAS'!E428</f>
        <v>1323.74</v>
      </c>
      <c r="E423" s="2">
        <v>0</v>
      </c>
      <c r="F423" s="2">
        <v>0</v>
      </c>
      <c r="G423" s="3">
        <f t="shared" si="12"/>
        <v>1876.8618799999999</v>
      </c>
      <c r="H423" s="3">
        <f t="shared" si="13"/>
        <v>0.31999999999993634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76268.350000000006</v>
      </c>
      <c r="D637" s="2">
        <f>'PR-RAS'!E643</f>
        <v>88751.15</v>
      </c>
      <c r="E637" s="2">
        <v>0</v>
      </c>
      <c r="F637" s="2">
        <v>0</v>
      </c>
      <c r="G637" s="3">
        <f t="shared" si="14"/>
        <v>161398.13339999999</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76808.45</v>
      </c>
      <c r="D638" s="2">
        <f>'PR-RAS'!E644</f>
        <v>94729.12999999999</v>
      </c>
      <c r="E638" s="2">
        <v>0</v>
      </c>
      <c r="F638" s="2">
        <v>0</v>
      </c>
      <c r="G638" s="3">
        <f t="shared" si="14"/>
        <v>169611.89426999999</v>
      </c>
      <c r="H638" s="3">
        <f t="shared" si="15"/>
        <v>0.57999999998719431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540.09999999999127</v>
      </c>
      <c r="D640" s="2">
        <f>'PR-RAS'!E646</f>
        <v>5977.9799999999959</v>
      </c>
      <c r="E640" s="2">
        <v>0</v>
      </c>
      <c r="F640" s="2">
        <v>0</v>
      </c>
      <c r="G640" s="3">
        <f t="shared" si="14"/>
        <v>7984.9823399999896</v>
      </c>
      <c r="H640" s="3">
        <f t="shared" si="15"/>
        <v>0.11999999999534339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934.30000000000109</v>
      </c>
      <c r="D641" s="2">
        <f>'PR-RAS'!E647</f>
        <v>0</v>
      </c>
      <c r="E641" s="2">
        <v>0</v>
      </c>
      <c r="F641" s="2">
        <v>0</v>
      </c>
      <c r="G641" s="3">
        <f t="shared" si="14"/>
        <v>597.95200000000068</v>
      </c>
      <c r="H641" s="3">
        <f t="shared" si="15"/>
        <v>0.30000000000109139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288.54000000000087</v>
      </c>
      <c r="E642" s="2">
        <v>0</v>
      </c>
      <c r="F642" s="2">
        <v>0</v>
      </c>
      <c r="G642" s="3">
        <f t="shared" si="14"/>
        <v>369.90828000000113</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394.20000000000982</v>
      </c>
      <c r="D643" s="2">
        <f>'PR-RAS'!E649</f>
        <v>0</v>
      </c>
      <c r="E643" s="2">
        <v>0</v>
      </c>
      <c r="F643" s="2">
        <v>0</v>
      </c>
      <c r="G643" s="3">
        <f t="shared" si="14"/>
        <v>253.07640000000632</v>
      </c>
      <c r="H643" s="3">
        <f t="shared" si="15"/>
        <v>0.20000000000982254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6266.5199999999968</v>
      </c>
      <c r="E644" s="2">
        <v>0</v>
      </c>
      <c r="F644" s="2">
        <v>0</v>
      </c>
      <c r="G644" s="3">
        <f t="shared" si="14"/>
        <v>8058.7447199999961</v>
      </c>
      <c r="H644" s="3">
        <f t="shared" si="15"/>
        <v>0.48000000000320142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4132</v>
      </c>
      <c r="D646" s="2">
        <f>'PR-RAS'!E653</f>
        <v>6913.44</v>
      </c>
      <c r="E646" s="2">
        <v>0</v>
      </c>
      <c r="F646" s="2">
        <v>0</v>
      </c>
      <c r="G646" s="3">
        <f t="shared" si="14"/>
        <v>11583.477599999998</v>
      </c>
      <c r="H646" s="3">
        <f t="shared" si="15"/>
        <v>0.43999999999959982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76716.84</v>
      </c>
      <c r="D647" s="2">
        <f>'PR-RAS'!E654</f>
        <v>89481.9</v>
      </c>
      <c r="E647" s="2">
        <v>0</v>
      </c>
      <c r="F647" s="2">
        <v>0</v>
      </c>
      <c r="G647" s="3">
        <f t="shared" si="14"/>
        <v>165169.69344</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73935.399999999994</v>
      </c>
      <c r="D648" s="2">
        <f>'PR-RAS'!E655</f>
        <v>96395.34</v>
      </c>
      <c r="E648" s="2">
        <v>0</v>
      </c>
      <c r="F648" s="2">
        <v>0</v>
      </c>
      <c r="G648" s="3">
        <f t="shared" si="14"/>
        <v>172571.77375999998</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6913.4400000000023</v>
      </c>
      <c r="D649" s="2">
        <f>'PR-RAS'!E656</f>
        <v>0</v>
      </c>
      <c r="E649" s="2">
        <v>0</v>
      </c>
      <c r="F649" s="2">
        <v>0</v>
      </c>
      <c r="G649" s="3">
        <f t="shared" si="14"/>
        <v>4479.9091200000021</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17235.660000000003</v>
      </c>
      <c r="D1011" s="7">
        <f>BILANCA!E6</f>
        <v>9395.3500000000022</v>
      </c>
      <c r="E1011" s="7">
        <v>0</v>
      </c>
      <c r="F1011" s="7">
        <v>0</v>
      </c>
      <c r="G1011" s="8">
        <f t="shared" ref="G1011:G1306" si="38">B1011/1000*C1011+B1011/500*D1011</f>
        <v>36.026360000000011</v>
      </c>
      <c r="H1011" s="8">
        <f t="shared" si="35"/>
        <v>0.68999999999869033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8346.9000000000015</v>
      </c>
      <c r="D1012" s="2">
        <f>BILANCA!E7</f>
        <v>8071.6100000000015</v>
      </c>
      <c r="E1012" s="2">
        <v>0</v>
      </c>
      <c r="F1012" s="2">
        <v>0</v>
      </c>
      <c r="G1012" s="3">
        <f t="shared" si="38"/>
        <v>48.980240000000009</v>
      </c>
      <c r="H1012" s="3">
        <f t="shared" si="35"/>
        <v>0.48999999999705324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8346.9000000000015</v>
      </c>
      <c r="D1017" s="2">
        <f>BILANCA!E12</f>
        <v>8071.6100000000015</v>
      </c>
      <c r="E1017" s="2">
        <v>0</v>
      </c>
      <c r="F1017" s="2">
        <v>0</v>
      </c>
      <c r="G1017" s="3">
        <f t="shared" si="38"/>
        <v>171.43084000000005</v>
      </c>
      <c r="H1017" s="3">
        <f t="shared" si="35"/>
        <v>0.48999999999705324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8346.9000000000015</v>
      </c>
      <c r="D1024" s="2">
        <f>BILANCA!E19</f>
        <v>8071.6100000000015</v>
      </c>
      <c r="E1024" s="2">
        <v>0</v>
      </c>
      <c r="F1024" s="2">
        <v>0</v>
      </c>
      <c r="G1024" s="3">
        <f t="shared" si="38"/>
        <v>342.86168000000009</v>
      </c>
      <c r="H1024" s="3">
        <f t="shared" si="35"/>
        <v>0.48999999999705324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1767.33</v>
      </c>
      <c r="D1025" s="2">
        <f>BILANCA!E20</f>
        <v>2240.38</v>
      </c>
      <c r="E1025" s="2">
        <v>0</v>
      </c>
      <c r="F1025" s="2">
        <v>0</v>
      </c>
      <c r="G1025" s="3">
        <f t="shared" si="38"/>
        <v>93.721350000000001</v>
      </c>
      <c r="H1025" s="3">
        <f t="shared" si="35"/>
        <v>0.71000000000003638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982.15</v>
      </c>
      <c r="D1027" s="2">
        <f>BILANCA!E22</f>
        <v>982.15</v>
      </c>
      <c r="E1027" s="2">
        <v>0</v>
      </c>
      <c r="F1027" s="2">
        <v>0</v>
      </c>
      <c r="G1027" s="3">
        <f t="shared" si="38"/>
        <v>50.089650000000006</v>
      </c>
      <c r="H1027" s="3">
        <f t="shared" si="35"/>
        <v>0.29999999999995453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132.59</v>
      </c>
      <c r="D1029" s="2">
        <f>BILANCA!E24</f>
        <v>132.59</v>
      </c>
      <c r="E1029" s="2">
        <v>0</v>
      </c>
      <c r="F1029" s="2">
        <v>0</v>
      </c>
      <c r="G1029" s="3">
        <f t="shared" si="38"/>
        <v>7.5576300000000005</v>
      </c>
      <c r="H1029" s="3">
        <f t="shared" si="35"/>
        <v>0.81999999999999318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9461.2800000000007</v>
      </c>
      <c r="D1031" s="2">
        <f>BILANCA!E26</f>
        <v>11597.27</v>
      </c>
      <c r="E1031" s="2">
        <v>0</v>
      </c>
      <c r="F1031" s="2">
        <v>0</v>
      </c>
      <c r="G1031" s="3">
        <f t="shared" si="38"/>
        <v>685.77222000000006</v>
      </c>
      <c r="H1031" s="3">
        <f t="shared" si="35"/>
        <v>0.55000000000109139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3996.45</v>
      </c>
      <c r="D1033" s="2">
        <f>BILANCA!E28</f>
        <v>6880.78</v>
      </c>
      <c r="E1033" s="2">
        <v>0</v>
      </c>
      <c r="F1033" s="2">
        <v>0</v>
      </c>
      <c r="G1033" s="3">
        <f t="shared" si="38"/>
        <v>408.43422999999996</v>
      </c>
      <c r="H1033" s="3">
        <f t="shared" si="35"/>
        <v>0.67000000000007276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8888.76</v>
      </c>
      <c r="D1074" s="2">
        <f>BILANCA!E69</f>
        <v>1323.74</v>
      </c>
      <c r="E1074" s="2">
        <v>0</v>
      </c>
      <c r="F1074" s="2">
        <v>0</v>
      </c>
      <c r="G1074" s="3">
        <f t="shared" si="38"/>
        <v>738.31935999999996</v>
      </c>
      <c r="H1074" s="3">
        <f t="shared" si="35"/>
        <v>0.49999999999977263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6913.44</v>
      </c>
      <c r="D1075" s="2">
        <f>BILANCA!E70</f>
        <v>0</v>
      </c>
      <c r="E1075" s="2">
        <v>0</v>
      </c>
      <c r="F1075" s="2">
        <v>0</v>
      </c>
      <c r="G1075" s="3">
        <f t="shared" si="38"/>
        <v>449.37360000000001</v>
      </c>
      <c r="H1075" s="3">
        <f t="shared" si="35"/>
        <v>0.43999999999959982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6913.44</v>
      </c>
      <c r="D1076" s="2">
        <f>BILANCA!E71</f>
        <v>0</v>
      </c>
      <c r="E1076" s="2">
        <v>0</v>
      </c>
      <c r="F1076" s="2">
        <v>0</v>
      </c>
      <c r="G1076" s="3">
        <f t="shared" si="38"/>
        <v>456.28703999999999</v>
      </c>
      <c r="H1076" s="3">
        <f t="shared" si="35"/>
        <v>0.43999999999959982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6913.44</v>
      </c>
      <c r="D1078" s="2">
        <f>BILANCA!E73</f>
        <v>0</v>
      </c>
      <c r="E1078" s="2">
        <v>0</v>
      </c>
      <c r="F1078" s="2">
        <v>0</v>
      </c>
      <c r="G1078" s="3">
        <f t="shared" si="38"/>
        <v>470.11392000000001</v>
      </c>
      <c r="H1078" s="3">
        <f t="shared" si="35"/>
        <v>0.43999999999959982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1975.32</v>
      </c>
      <c r="D1152" s="2">
        <f>BILANCA!E147</f>
        <v>1323.74</v>
      </c>
      <c r="E1152" s="2">
        <v>0</v>
      </c>
      <c r="F1152" s="2">
        <v>0</v>
      </c>
      <c r="G1152" s="3">
        <f t="shared" si="38"/>
        <v>656.43759999999997</v>
      </c>
      <c r="H1152" s="3">
        <f t="shared" si="41"/>
        <v>0.57999999999992724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1975.32</v>
      </c>
      <c r="D1164" s="2">
        <f>BILANCA!E159</f>
        <v>1123.74</v>
      </c>
      <c r="E1164" s="2">
        <v>0</v>
      </c>
      <c r="F1164" s="2">
        <v>0</v>
      </c>
      <c r="G1164" s="3">
        <f t="shared" si="38"/>
        <v>650.31119999999999</v>
      </c>
      <c r="H1164" s="3">
        <f t="shared" si="41"/>
        <v>0.57999999999992724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200</v>
      </c>
      <c r="E1166" s="2">
        <v>0</v>
      </c>
      <c r="F1166" s="2">
        <v>0</v>
      </c>
      <c r="G1166" s="3">
        <f t="shared" si="38"/>
        <v>62.4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17235.66</v>
      </c>
      <c r="D1180" s="2">
        <f>BILANCA!E176</f>
        <v>9395.3500000000022</v>
      </c>
      <c r="E1180" s="2">
        <v>0</v>
      </c>
      <c r="F1180" s="2">
        <v>0</v>
      </c>
      <c r="G1180" s="3">
        <f t="shared" si="38"/>
        <v>6124.4812000000011</v>
      </c>
      <c r="H1180" s="3">
        <f t="shared" si="41"/>
        <v>0.69000000000232831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6694.5099999999993</v>
      </c>
      <c r="D1181" s="2">
        <f>BILANCA!E177</f>
        <v>6266.5300000000007</v>
      </c>
      <c r="E1181" s="2">
        <v>0</v>
      </c>
      <c r="F1181" s="2">
        <v>0</v>
      </c>
      <c r="G1181" s="3">
        <f t="shared" si="38"/>
        <v>3287.9144700000006</v>
      </c>
      <c r="H1181" s="3">
        <f t="shared" si="41"/>
        <v>0.96000000000003638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6694.5099999999993</v>
      </c>
      <c r="D1182" s="2">
        <f>BILANCA!E178</f>
        <v>6266.5300000000007</v>
      </c>
      <c r="E1182" s="2">
        <v>0</v>
      </c>
      <c r="F1182" s="2">
        <v>0</v>
      </c>
      <c r="G1182" s="3">
        <f t="shared" si="38"/>
        <v>3307.1420399999997</v>
      </c>
      <c r="H1182" s="3">
        <f t="shared" si="41"/>
        <v>0.96000000000003638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2433.14</v>
      </c>
      <c r="D1183" s="2">
        <f>BILANCA!E179</f>
        <v>3064.13</v>
      </c>
      <c r="E1183" s="2">
        <v>0</v>
      </c>
      <c r="F1183" s="2">
        <v>0</v>
      </c>
      <c r="G1183" s="3">
        <f t="shared" si="38"/>
        <v>1481.1221999999998</v>
      </c>
      <c r="H1183" s="3">
        <f t="shared" si="41"/>
        <v>0.26999999999998181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4030.11</v>
      </c>
      <c r="D1184" s="2">
        <f>BILANCA!E180</f>
        <v>3202.4</v>
      </c>
      <c r="E1184" s="2">
        <v>0</v>
      </c>
      <c r="F1184" s="2">
        <v>0</v>
      </c>
      <c r="G1184" s="3">
        <f t="shared" si="38"/>
        <v>1815.67434</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26.44</v>
      </c>
      <c r="D1185" s="2">
        <f>BILANCA!E181</f>
        <v>0</v>
      </c>
      <c r="E1185" s="2">
        <v>0</v>
      </c>
      <c r="F1185" s="2">
        <v>0</v>
      </c>
      <c r="G1185" s="3">
        <f t="shared" si="38"/>
        <v>4.6269999999999998</v>
      </c>
      <c r="H1185" s="3">
        <f t="shared" si="41"/>
        <v>0.44000000000000128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26.44</v>
      </c>
      <c r="D1188" s="2">
        <f>BILANCA!E184</f>
        <v>0</v>
      </c>
      <c r="E1188" s="2">
        <v>0</v>
      </c>
      <c r="F1188" s="2">
        <v>0</v>
      </c>
      <c r="G1188" s="3">
        <f t="shared" si="38"/>
        <v>4.7063199999999998</v>
      </c>
      <c r="H1188" s="3">
        <f t="shared" si="41"/>
        <v>0.44000000000000128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204.82</v>
      </c>
      <c r="D1200" s="2">
        <f>BILANCA!E196</f>
        <v>0</v>
      </c>
      <c r="E1200" s="2">
        <v>0</v>
      </c>
      <c r="F1200" s="2">
        <v>0</v>
      </c>
      <c r="G1200" s="3">
        <f t="shared" si="38"/>
        <v>38.915799999999997</v>
      </c>
      <c r="H1200" s="3">
        <f t="shared" si="41"/>
        <v>0.18000000000000682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10541.15</v>
      </c>
      <c r="D1255" s="2">
        <f>BILANCA!E251</f>
        <v>3128.8200000000015</v>
      </c>
      <c r="E1255" s="2">
        <v>0</v>
      </c>
      <c r="F1255" s="2">
        <v>0</v>
      </c>
      <c r="G1255" s="3">
        <f t="shared" si="38"/>
        <v>4115.7035500000002</v>
      </c>
      <c r="H1255" s="3">
        <f t="shared" si="41"/>
        <v>0.32999999999810825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8346.89</v>
      </c>
      <c r="D1256" s="2">
        <f>BILANCA!E252</f>
        <v>8071.6</v>
      </c>
      <c r="E1256" s="2">
        <v>0</v>
      </c>
      <c r="F1256" s="2">
        <v>0</v>
      </c>
      <c r="G1256" s="3">
        <f t="shared" si="38"/>
        <v>6024.56214</v>
      </c>
      <c r="H1256" s="3">
        <f t="shared" si="41"/>
        <v>0.51000000000021828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8346.89</v>
      </c>
      <c r="D1257" s="2">
        <f>BILANCA!E253</f>
        <v>8071.6</v>
      </c>
      <c r="E1257" s="2">
        <v>0</v>
      </c>
      <c r="F1257" s="2">
        <v>0</v>
      </c>
      <c r="G1257" s="3">
        <f t="shared" si="38"/>
        <v>6049.0522300000002</v>
      </c>
      <c r="H1257" s="3">
        <f t="shared" si="41"/>
        <v>0.51000000000021828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394.20000000000073</v>
      </c>
      <c r="D1259" s="2">
        <f>BILANCA!E255</f>
        <v>-6266.5199999999986</v>
      </c>
      <c r="E1259" s="2">
        <v>0</v>
      </c>
      <c r="F1259" s="2">
        <v>0</v>
      </c>
      <c r="G1259" s="3">
        <f t="shared" si="38"/>
        <v>-3022.5711599999995</v>
      </c>
      <c r="H1259" s="3">
        <f t="shared" si="41"/>
        <v>0.68000000000211003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12737.54</v>
      </c>
      <c r="D1260" s="2">
        <f>BILANCA!E256</f>
        <v>8685.86</v>
      </c>
      <c r="E1260" s="2">
        <v>0</v>
      </c>
      <c r="F1260" s="2">
        <v>0</v>
      </c>
      <c r="G1260" s="3">
        <f t="shared" si="38"/>
        <v>7527.3150000000005</v>
      </c>
      <c r="H1260" s="3">
        <f t="shared" si="41"/>
        <v>0.59999999999854481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12737.54</v>
      </c>
      <c r="D1261" s="2">
        <f>BILANCA!E257</f>
        <v>8685.86</v>
      </c>
      <c r="E1261" s="2">
        <v>0</v>
      </c>
      <c r="F1261" s="2">
        <v>0</v>
      </c>
      <c r="G1261" s="3">
        <f t="shared" si="38"/>
        <v>7557.4242600000007</v>
      </c>
      <c r="H1261" s="3">
        <f t="shared" si="41"/>
        <v>0.59999999999854481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12343.34</v>
      </c>
      <c r="D1264" s="2">
        <f>BILANCA!E260</f>
        <v>14952.38</v>
      </c>
      <c r="E1264" s="2">
        <v>0</v>
      </c>
      <c r="F1264" s="2">
        <v>0</v>
      </c>
      <c r="G1264" s="3">
        <f t="shared" si="38"/>
        <v>10731.017400000001</v>
      </c>
      <c r="H1264" s="3">
        <f t="shared" si="41"/>
        <v>0.71999999999934516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12343.34</v>
      </c>
      <c r="D1266" s="2">
        <f>BILANCA!E262</f>
        <v>14952.38</v>
      </c>
      <c r="E1266" s="2">
        <v>0</v>
      </c>
      <c r="F1266" s="2">
        <v>0</v>
      </c>
      <c r="G1266" s="3">
        <f t="shared" si="38"/>
        <v>10815.5136</v>
      </c>
      <c r="H1266" s="3">
        <f t="shared" si="41"/>
        <v>0.71999999999934516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1800.06</v>
      </c>
      <c r="D1278" s="2">
        <f>BILANCA!E274</f>
        <v>1323.74</v>
      </c>
      <c r="E1278" s="2">
        <v>0</v>
      </c>
      <c r="F1278" s="2">
        <v>0</v>
      </c>
      <c r="G1278" s="3">
        <f t="shared" si="38"/>
        <v>1191.9407200000001</v>
      </c>
      <c r="H1278" s="3">
        <f t="shared" si="41"/>
        <v>0.31999999999993634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1800.06</v>
      </c>
      <c r="D1290" s="2">
        <f>BILANCA!E286</f>
        <v>1123.74</v>
      </c>
      <c r="E1290" s="2">
        <v>0</v>
      </c>
      <c r="F1290" s="2">
        <v>0</v>
      </c>
      <c r="G1290" s="3">
        <f t="shared" si="48"/>
        <v>1133.3112000000001</v>
      </c>
      <c r="H1290" s="3">
        <f t="shared" si="49"/>
        <v>0.31999999999993634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200</v>
      </c>
      <c r="E1292" s="2">
        <v>0</v>
      </c>
      <c r="F1292" s="2">
        <v>0</v>
      </c>
      <c r="G1292" s="3">
        <f t="shared" si="48"/>
        <v>112.79999999999998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1975.32</v>
      </c>
      <c r="D1306" s="2">
        <f>BILANCA!E303</f>
        <v>1323.74</v>
      </c>
      <c r="E1306" s="2">
        <v>0</v>
      </c>
      <c r="F1306" s="2">
        <v>0</v>
      </c>
      <c r="G1306" s="3">
        <f t="shared" si="38"/>
        <v>1368.3488</v>
      </c>
      <c r="H1306" s="3">
        <f t="shared" si="41"/>
        <v>0.57999999999992724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6694.51</v>
      </c>
      <c r="D1340" s="2">
        <f>BILANCA!E337</f>
        <v>6266.53</v>
      </c>
      <c r="E1340" s="2">
        <v>0</v>
      </c>
      <c r="F1340" s="2">
        <v>0</v>
      </c>
      <c r="G1340" s="3">
        <f t="shared" si="52"/>
        <v>6345.0981000000011</v>
      </c>
      <c r="H1340" s="3">
        <f t="shared" si="41"/>
        <v>0.96000000000003638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76808.45</v>
      </c>
      <c r="D1431" s="2">
        <f>'RAS-funkcijski'!E35</f>
        <v>94729.13</v>
      </c>
      <c r="E1431" s="2">
        <v>0</v>
      </c>
      <c r="F1431" s="2">
        <v>0</v>
      </c>
      <c r="G1431" s="3">
        <f t="shared" si="52"/>
        <v>8254.2680099999998</v>
      </c>
      <c r="H1431" s="3">
        <f t="shared" si="41"/>
        <v>0.58000000000174623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76808.45</v>
      </c>
      <c r="D1457" s="2">
        <f>'RAS-funkcijski'!E61</f>
        <v>94729.13</v>
      </c>
      <c r="E1457" s="2">
        <v>0</v>
      </c>
      <c r="F1457" s="2">
        <v>0</v>
      </c>
      <c r="G1457" s="3">
        <f t="shared" si="52"/>
        <v>15177.20247</v>
      </c>
      <c r="H1457" s="3">
        <f t="shared" si="63"/>
        <v>0.58000000000174623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76808.45</v>
      </c>
      <c r="D1461" s="2">
        <f>'RAS-funkcijski'!E65</f>
        <v>94729.13</v>
      </c>
      <c r="E1461" s="2">
        <v>0</v>
      </c>
      <c r="F1461" s="2">
        <v>0</v>
      </c>
      <c r="G1461" s="3">
        <f t="shared" si="52"/>
        <v>16242.26931</v>
      </c>
      <c r="H1461" s="3">
        <f t="shared" si="63"/>
        <v>0.58000000000174623</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76808.45</v>
      </c>
      <c r="D1537" s="14">
        <f>'RAS-funkcijski'!E141</f>
        <v>94729.13</v>
      </c>
      <c r="E1537" s="14">
        <v>0</v>
      </c>
      <c r="F1537" s="14">
        <v>0</v>
      </c>
      <c r="G1537" s="15">
        <f t="shared" si="52"/>
        <v>36478.539270000001</v>
      </c>
      <c r="H1537" s="15">
        <f t="shared" si="63"/>
        <v>0.58000000000174623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7377.25</v>
      </c>
      <c r="D1582" s="7"/>
      <c r="E1582" s="7">
        <v>0</v>
      </c>
      <c r="F1582" s="7">
        <v>0</v>
      </c>
      <c r="G1582" s="8">
        <f t="shared" ref="G1582:G1686" si="70">B1582/1000*C1582</f>
        <v>7.3772500000000001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94629.12999999999</v>
      </c>
      <c r="D1583" s="2">
        <v>0</v>
      </c>
      <c r="E1583" s="2">
        <v>0</v>
      </c>
      <c r="F1583" s="2">
        <v>0</v>
      </c>
      <c r="G1583" s="3">
        <f t="shared" si="70"/>
        <v>189.25825999999998</v>
      </c>
      <c r="H1583" s="3">
        <f t="shared" si="71"/>
        <v>0.1299999999901047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92020.09</v>
      </c>
      <c r="D1585" s="2">
        <v>0</v>
      </c>
      <c r="E1585" s="2">
        <v>0</v>
      </c>
      <c r="F1585" s="2">
        <v>0</v>
      </c>
      <c r="G1585" s="3">
        <f t="shared" si="70"/>
        <v>368.08035999999998</v>
      </c>
      <c r="H1585" s="3">
        <f t="shared" si="71"/>
        <v>8.999999999650754E-2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33952.67</v>
      </c>
      <c r="D1586" s="2">
        <v>0</v>
      </c>
      <c r="E1586" s="2">
        <v>0</v>
      </c>
      <c r="F1586" s="2">
        <v>0</v>
      </c>
      <c r="G1586" s="3">
        <f t="shared" si="70"/>
        <v>169.76335</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57640.09</v>
      </c>
      <c r="D1587" s="2">
        <v>0</v>
      </c>
      <c r="E1587" s="2">
        <v>0</v>
      </c>
      <c r="F1587" s="2">
        <v>0</v>
      </c>
      <c r="G1587" s="3">
        <f t="shared" si="70"/>
        <v>345.84053999999998</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427.33</v>
      </c>
      <c r="D1588" s="2">
        <v>0</v>
      </c>
      <c r="E1588" s="2">
        <v>0</v>
      </c>
      <c r="F1588" s="2">
        <v>0</v>
      </c>
      <c r="G1588" s="3">
        <f t="shared" si="70"/>
        <v>2.9913099999999999</v>
      </c>
      <c r="H1588" s="3">
        <f t="shared" si="71"/>
        <v>0.32999999999998408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2609.04</v>
      </c>
      <c r="D1594" s="2">
        <v>0</v>
      </c>
      <c r="E1594" s="2">
        <v>0</v>
      </c>
      <c r="F1594" s="2">
        <v>0</v>
      </c>
      <c r="G1594" s="3">
        <f t="shared" si="70"/>
        <v>33.917519999999996</v>
      </c>
      <c r="H1594" s="3">
        <f t="shared" si="71"/>
        <v>3.999999999996362E-2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95739.85</v>
      </c>
      <c r="D1602" s="2">
        <v>0</v>
      </c>
      <c r="E1602" s="2">
        <v>0</v>
      </c>
      <c r="F1602" s="2">
        <v>0</v>
      </c>
      <c r="G1602" s="3">
        <f t="shared" si="70"/>
        <v>2010.5368500000002</v>
      </c>
      <c r="H1602" s="3">
        <f t="shared" si="71"/>
        <v>0.14999999999417923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93130.810000000012</v>
      </c>
      <c r="D1604" s="2">
        <v>0</v>
      </c>
      <c r="E1604" s="2">
        <v>0</v>
      </c>
      <c r="F1604" s="2">
        <v>0</v>
      </c>
      <c r="G1604" s="3">
        <f t="shared" si="70"/>
        <v>2142.0086300000003</v>
      </c>
      <c r="H1604" s="3">
        <f t="shared" si="71"/>
        <v>0.18999999998777639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33321.68</v>
      </c>
      <c r="D1605" s="2">
        <v>0</v>
      </c>
      <c r="E1605" s="2">
        <v>0</v>
      </c>
      <c r="F1605" s="2">
        <v>0</v>
      </c>
      <c r="G1605" s="3">
        <f t="shared" si="70"/>
        <v>799.72032000000002</v>
      </c>
      <c r="H1605" s="3">
        <f t="shared" si="71"/>
        <v>0.31999999999970896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59150.54</v>
      </c>
      <c r="D1606" s="2">
        <v>0</v>
      </c>
      <c r="E1606" s="2">
        <v>0</v>
      </c>
      <c r="F1606" s="2">
        <v>0</v>
      </c>
      <c r="G1606" s="3">
        <f t="shared" si="70"/>
        <v>1478.7635</v>
      </c>
      <c r="H1606" s="3">
        <f t="shared" si="71"/>
        <v>0.45999999999912689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453.77</v>
      </c>
      <c r="D1607" s="2">
        <v>0</v>
      </c>
      <c r="E1607" s="2">
        <v>0</v>
      </c>
      <c r="F1607" s="2">
        <v>0</v>
      </c>
      <c r="G1607" s="3">
        <f t="shared" si="70"/>
        <v>11.798019999999999</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204.82</v>
      </c>
      <c r="D1612" s="2">
        <v>0</v>
      </c>
      <c r="E1612" s="2">
        <v>0</v>
      </c>
      <c r="F1612" s="2">
        <v>0</v>
      </c>
      <c r="G1612" s="3">
        <f t="shared" si="70"/>
        <v>6.3494199999999994</v>
      </c>
      <c r="H1612" s="3">
        <f t="shared" si="71"/>
        <v>0.18000000000000682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2609.04</v>
      </c>
      <c r="D1613" s="2">
        <v>0</v>
      </c>
      <c r="E1613" s="2">
        <v>0</v>
      </c>
      <c r="F1613" s="2">
        <v>0</v>
      </c>
      <c r="G1613" s="3">
        <f t="shared" si="70"/>
        <v>83.489279999999994</v>
      </c>
      <c r="H1613" s="3">
        <f t="shared" si="71"/>
        <v>3.999999999996362E-2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6266.5299999999843</v>
      </c>
      <c r="D1621" s="2">
        <v>0</v>
      </c>
      <c r="E1621" s="2">
        <v>0</v>
      </c>
      <c r="F1621" s="2">
        <v>0</v>
      </c>
      <c r="G1621" s="3">
        <f t="shared" si="70"/>
        <v>250.66119999999938</v>
      </c>
      <c r="H1621" s="3">
        <f t="shared" si="71"/>
        <v>0.47000000001571607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6266.53</v>
      </c>
      <c r="D1681" s="2">
        <v>0</v>
      </c>
      <c r="E1681" s="2">
        <v>0</v>
      </c>
      <c r="F1681" s="2">
        <v>0</v>
      </c>
      <c r="G1681" s="3">
        <f t="shared" si="70"/>
        <v>626.65300000000002</v>
      </c>
      <c r="H1681" s="3">
        <f t="shared" si="71"/>
        <v>0.47000000000025466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6266.53</v>
      </c>
      <c r="D1683" s="2">
        <v>0</v>
      </c>
      <c r="E1683" s="2">
        <v>0</v>
      </c>
      <c r="F1683" s="2">
        <v>0</v>
      </c>
      <c r="G1683" s="3">
        <f t="shared" si="70"/>
        <v>639.18605999999988</v>
      </c>
      <c r="H1683" s="3">
        <f t="shared" si="71"/>
        <v>0.47000000000025466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51351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76268.350000000006</v>
      </c>
      <c r="I17" s="275">
        <f>'PR-RAS'!E6</f>
        <v>88751.15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71767.759999999995</v>
      </c>
      <c r="I18" s="275">
        <f>'PR-RAS'!E152</f>
        <v>92120.09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394.20000000000982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6266.5199999999968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8346.9000000000015</v>
      </c>
      <c r="I22" s="275">
        <f>BILANCA!E7</f>
        <v>8071.6100000000015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8888.76</v>
      </c>
      <c r="I23" s="275">
        <f>BILANCA!E69</f>
        <v>1323.74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6694.5099999999993</v>
      </c>
      <c r="I24" s="275">
        <f>BILANCA!E177</f>
        <v>6266.5300000000007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10541.15</v>
      </c>
      <c r="I25" s="275">
        <f>BILANCA!E251</f>
        <v>3128.8200000000015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76808.45</v>
      </c>
      <c r="I28" s="275">
        <f>'RAS-funkcijski'!E35</f>
        <v>94729.13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76808.45</v>
      </c>
      <c r="I31" s="275">
        <f>'RAS-funkcijski'!E141</f>
        <v>94729.13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7377.25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6266.5299999999843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6266.53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8"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76268.350000000006</v>
      </c>
      <c r="E6" s="60">
        <f>E7+E43+E49+E82+E106+E125+E134+E140</f>
        <v>88751.15</v>
      </c>
      <c r="F6" s="45">
        <f t="shared" ref="F6:F132" si="0">IF(D6&lt;&gt;0,IF(E6/D6&gt;=100,"&gt;&gt;100",E6/D6*100),"-")</f>
        <v>116.36694644633062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47009.27</v>
      </c>
      <c r="E82" s="60">
        <f t="shared" si="15"/>
        <v>46036.01</v>
      </c>
      <c r="F82" s="45">
        <f t="shared" si="0"/>
        <v>97.929642387554637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47009.27</v>
      </c>
      <c r="E91" s="60">
        <f t="shared" si="17"/>
        <v>46036.01</v>
      </c>
      <c r="F91" s="45">
        <f t="shared" si="0"/>
        <v>97.929642387554637</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47009.27</v>
      </c>
      <c r="E93" s="194">
        <v>46036.01</v>
      </c>
      <c r="F93" s="45">
        <f t="shared" si="0"/>
        <v>97.929642387554637</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550</v>
      </c>
      <c r="F125" s="45" t="str">
        <f t="shared" si="0"/>
        <v>-</v>
      </c>
    </row>
    <row r="126" spans="1:6" ht="12.75" customHeight="1" x14ac:dyDescent="0.2">
      <c r="A126" s="63">
        <v>661</v>
      </c>
      <c r="B126" s="65" t="s">
        <v>255</v>
      </c>
      <c r="C126" s="247" t="s">
        <v>256</v>
      </c>
      <c r="D126" s="60">
        <f t="shared" ref="D126:E126" si="23">SUM(D127:D128)</f>
        <v>0</v>
      </c>
      <c r="E126" s="60">
        <f t="shared" si="23"/>
        <v>550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550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29259.08</v>
      </c>
      <c r="E134" s="60">
        <f t="shared" si="25"/>
        <v>42165.14</v>
      </c>
      <c r="F134" s="45">
        <f t="shared" ref="F134:F229" si="26">IF(D134&lt;&gt;0,IF(E134/D134&gt;=100,"&gt;&gt;100",E134/D134*100),"-")</f>
        <v>144.10958922836946</v>
      </c>
    </row>
    <row r="135" spans="1:6" ht="24" x14ac:dyDescent="0.2">
      <c r="A135" s="63">
        <v>671</v>
      </c>
      <c r="B135" s="182" t="s">
        <v>273</v>
      </c>
      <c r="C135" s="247" t="s">
        <v>274</v>
      </c>
      <c r="D135" s="60">
        <f t="shared" ref="D135:E135" si="27">SUM(D136:D138)</f>
        <v>29259.08</v>
      </c>
      <c r="E135" s="60">
        <f t="shared" si="27"/>
        <v>42165.14</v>
      </c>
      <c r="F135" s="45">
        <f t="shared" si="26"/>
        <v>144.10958922836946</v>
      </c>
    </row>
    <row r="136" spans="1:6" ht="12.75" customHeight="1" x14ac:dyDescent="0.2">
      <c r="A136" s="63">
        <v>6711</v>
      </c>
      <c r="B136" s="65" t="s">
        <v>275</v>
      </c>
      <c r="C136" s="247" t="s">
        <v>276</v>
      </c>
      <c r="D136" s="194">
        <v>29259.08</v>
      </c>
      <c r="E136" s="194">
        <v>42165.14</v>
      </c>
      <c r="F136" s="45">
        <f t="shared" si="26"/>
        <v>144.10958922836946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71767.759999999995</v>
      </c>
      <c r="E152" s="60">
        <f>E153+E164+E202+E221+E230+E262+E273</f>
        <v>92120.09</v>
      </c>
      <c r="F152" s="45">
        <f t="shared" si="26"/>
        <v>128.35859723084573</v>
      </c>
    </row>
    <row r="153" spans="1:6" ht="12.75" customHeight="1" x14ac:dyDescent="0.2">
      <c r="A153" s="63">
        <v>31</v>
      </c>
      <c r="B153" s="64" t="s">
        <v>308</v>
      </c>
      <c r="C153" s="247" t="s">
        <v>309</v>
      </c>
      <c r="D153" s="60">
        <f t="shared" ref="D153:E153" si="30">D154+D159+D160</f>
        <v>27016.71</v>
      </c>
      <c r="E153" s="60">
        <f t="shared" si="30"/>
        <v>34052.67</v>
      </c>
      <c r="F153" s="45">
        <f t="shared" si="26"/>
        <v>126.04299339186748</v>
      </c>
    </row>
    <row r="154" spans="1:6" ht="12.75" customHeight="1" x14ac:dyDescent="0.2">
      <c r="A154" s="63">
        <v>311</v>
      </c>
      <c r="B154" s="64" t="s">
        <v>310</v>
      </c>
      <c r="C154" s="247" t="s">
        <v>311</v>
      </c>
      <c r="D154" s="60">
        <f t="shared" ref="D154:E154" si="31">SUM(D155:D158)</f>
        <v>21614.18</v>
      </c>
      <c r="E154" s="60">
        <f t="shared" si="31"/>
        <v>28216.880000000001</v>
      </c>
      <c r="F154" s="45">
        <f t="shared" si="26"/>
        <v>130.54800135836751</v>
      </c>
    </row>
    <row r="155" spans="1:6" ht="12.75" customHeight="1" x14ac:dyDescent="0.2">
      <c r="A155" s="63">
        <v>3111</v>
      </c>
      <c r="B155" s="64" t="s">
        <v>312</v>
      </c>
      <c r="C155" s="247" t="s">
        <v>313</v>
      </c>
      <c r="D155" s="194">
        <v>21614.18</v>
      </c>
      <c r="E155" s="194">
        <v>28216.880000000001</v>
      </c>
      <c r="F155" s="45">
        <f t="shared" si="26"/>
        <v>130.54800135836751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1836.18</v>
      </c>
      <c r="E159" s="194">
        <v>1180</v>
      </c>
      <c r="F159" s="45">
        <f t="shared" si="26"/>
        <v>64.263852127787032</v>
      </c>
    </row>
    <row r="160" spans="1:6" ht="12.75" customHeight="1" x14ac:dyDescent="0.2">
      <c r="A160" s="63">
        <v>313</v>
      </c>
      <c r="B160" s="65" t="s">
        <v>322</v>
      </c>
      <c r="C160" s="247" t="s">
        <v>323</v>
      </c>
      <c r="D160" s="60">
        <f t="shared" ref="D160:E160" si="32">SUM(D161:D163)</f>
        <v>3566.35</v>
      </c>
      <c r="E160" s="60">
        <f t="shared" si="32"/>
        <v>4655.79</v>
      </c>
      <c r="F160" s="45">
        <f t="shared" si="26"/>
        <v>130.54775891317453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3566.35</v>
      </c>
      <c r="E162" s="194">
        <v>4655.79</v>
      </c>
      <c r="F162" s="45">
        <f t="shared" si="26"/>
        <v>130.54775891317453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44394.509999999995</v>
      </c>
      <c r="E164" s="60">
        <f>E165+E170+E178+E188+E189+E194</f>
        <v>57640.09</v>
      </c>
      <c r="F164" s="45">
        <f t="shared" si="26"/>
        <v>129.83607657793723</v>
      </c>
    </row>
    <row r="165" spans="1:6" ht="12.75" customHeight="1" x14ac:dyDescent="0.2">
      <c r="A165" s="63">
        <v>321</v>
      </c>
      <c r="B165" s="64" t="s">
        <v>332</v>
      </c>
      <c r="C165" s="247" t="s">
        <v>333</v>
      </c>
      <c r="D165" s="60">
        <f t="shared" ref="D165:E165" si="33">SUM(D166:D169)</f>
        <v>2602.83</v>
      </c>
      <c r="E165" s="60">
        <f t="shared" si="33"/>
        <v>3009.19</v>
      </c>
      <c r="F165" s="45">
        <f t="shared" si="26"/>
        <v>115.61223744923794</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1627.65</v>
      </c>
      <c r="E167" s="194">
        <v>1738.7</v>
      </c>
      <c r="F167" s="45">
        <f t="shared" si="26"/>
        <v>106.8227198722084</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975.18</v>
      </c>
      <c r="E169" s="194">
        <v>1270.49</v>
      </c>
      <c r="F169" s="45">
        <f t="shared" si="26"/>
        <v>130.2826144916836</v>
      </c>
    </row>
    <row r="170" spans="1:6" ht="12.75" customHeight="1" x14ac:dyDescent="0.2">
      <c r="A170" s="63">
        <v>322</v>
      </c>
      <c r="B170" s="64" t="s">
        <v>342</v>
      </c>
      <c r="C170" s="247" t="s">
        <v>343</v>
      </c>
      <c r="D170" s="60">
        <f t="shared" ref="D170:E170" si="34">SUM(D171:D177)</f>
        <v>16005.46</v>
      </c>
      <c r="E170" s="60">
        <f t="shared" si="34"/>
        <v>20243.63</v>
      </c>
      <c r="F170" s="45">
        <f t="shared" si="26"/>
        <v>126.47952636162911</v>
      </c>
    </row>
    <row r="171" spans="1:6" ht="12.75" customHeight="1" x14ac:dyDescent="0.2">
      <c r="A171" s="63">
        <v>3221</v>
      </c>
      <c r="B171" s="64" t="s">
        <v>344</v>
      </c>
      <c r="C171" s="247" t="s">
        <v>345</v>
      </c>
      <c r="D171" s="194">
        <v>870.72</v>
      </c>
      <c r="E171" s="194">
        <v>3142.4</v>
      </c>
      <c r="F171" s="45">
        <f t="shared" si="26"/>
        <v>360.89672914369714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15134.74</v>
      </c>
      <c r="E173" s="194">
        <v>17101.23</v>
      </c>
      <c r="F173" s="45">
        <f t="shared" si="26"/>
        <v>112.99321957298243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18881.689999999999</v>
      </c>
      <c r="E178" s="60">
        <f t="shared" si="35"/>
        <v>27672.03</v>
      </c>
      <c r="F178" s="45">
        <f t="shared" si="26"/>
        <v>146.55483698757899</v>
      </c>
    </row>
    <row r="179" spans="1:6" ht="12.75" customHeight="1" x14ac:dyDescent="0.2">
      <c r="A179" s="63">
        <v>3231</v>
      </c>
      <c r="B179" s="65" t="s">
        <v>360</v>
      </c>
      <c r="C179" s="247" t="s">
        <v>361</v>
      </c>
      <c r="D179" s="194">
        <v>3934.98</v>
      </c>
      <c r="E179" s="194">
        <v>4228.8599999999997</v>
      </c>
      <c r="F179" s="45">
        <f t="shared" si="26"/>
        <v>107.46839882286568</v>
      </c>
    </row>
    <row r="180" spans="1:6" ht="12.75" customHeight="1" x14ac:dyDescent="0.2">
      <c r="A180" s="63">
        <v>3232</v>
      </c>
      <c r="B180" s="65" t="s">
        <v>362</v>
      </c>
      <c r="C180" s="247" t="s">
        <v>363</v>
      </c>
      <c r="D180" s="194">
        <v>6024.96</v>
      </c>
      <c r="E180" s="194">
        <v>8884.0300000000007</v>
      </c>
      <c r="F180" s="45">
        <f t="shared" si="26"/>
        <v>147.45375902910561</v>
      </c>
    </row>
    <row r="181" spans="1:6" ht="12.75" customHeight="1" x14ac:dyDescent="0.2">
      <c r="A181" s="63">
        <v>3233</v>
      </c>
      <c r="B181" s="65" t="s">
        <v>364</v>
      </c>
      <c r="C181" s="247" t="s">
        <v>365</v>
      </c>
      <c r="D181" s="194">
        <v>82.5</v>
      </c>
      <c r="E181" s="194">
        <v>165</v>
      </c>
      <c r="F181" s="45">
        <f t="shared" si="26"/>
        <v>200</v>
      </c>
    </row>
    <row r="182" spans="1:6" ht="12.75" customHeight="1" x14ac:dyDescent="0.2">
      <c r="A182" s="63">
        <v>3234</v>
      </c>
      <c r="B182" s="65" t="s">
        <v>366</v>
      </c>
      <c r="C182" s="247" t="s">
        <v>367</v>
      </c>
      <c r="D182" s="194">
        <v>1503</v>
      </c>
      <c r="E182" s="194">
        <v>1611.69</v>
      </c>
      <c r="F182" s="45">
        <f t="shared" si="26"/>
        <v>107.23153692614771</v>
      </c>
    </row>
    <row r="183" spans="1:6" ht="12.75" customHeight="1" x14ac:dyDescent="0.2">
      <c r="A183" s="63">
        <v>3235</v>
      </c>
      <c r="B183" s="64" t="s">
        <v>368</v>
      </c>
      <c r="C183" s="247" t="s">
        <v>369</v>
      </c>
      <c r="D183" s="194">
        <v>0</v>
      </c>
      <c r="E183" s="194">
        <v>995.4</v>
      </c>
      <c r="F183" s="45" t="str">
        <f t="shared" si="26"/>
        <v>-</v>
      </c>
    </row>
    <row r="184" spans="1:6" ht="12.75" customHeight="1" x14ac:dyDescent="0.2">
      <c r="A184" s="63">
        <v>3236</v>
      </c>
      <c r="B184" s="64" t="s">
        <v>370</v>
      </c>
      <c r="C184" s="247" t="s">
        <v>371</v>
      </c>
      <c r="D184" s="194">
        <v>285</v>
      </c>
      <c r="E184" s="194"/>
      <c r="F184" s="45">
        <f t="shared" si="26"/>
        <v>0</v>
      </c>
    </row>
    <row r="185" spans="1:6" ht="12.75" customHeight="1" x14ac:dyDescent="0.2">
      <c r="A185" s="63">
        <v>3237</v>
      </c>
      <c r="B185" s="64" t="s">
        <v>372</v>
      </c>
      <c r="C185" s="247" t="s">
        <v>373</v>
      </c>
      <c r="D185" s="194">
        <v>2485.63</v>
      </c>
      <c r="E185" s="194">
        <v>9581.66</v>
      </c>
      <c r="F185" s="45">
        <f t="shared" si="26"/>
        <v>385.48215140628332</v>
      </c>
    </row>
    <row r="186" spans="1:6" ht="12.75" customHeight="1" x14ac:dyDescent="0.2">
      <c r="A186" s="63">
        <v>3238</v>
      </c>
      <c r="B186" s="64" t="s">
        <v>374</v>
      </c>
      <c r="C186" s="247" t="s">
        <v>375</v>
      </c>
      <c r="D186" s="194">
        <v>1930.8</v>
      </c>
      <c r="E186" s="194">
        <v>1608.03</v>
      </c>
      <c r="F186" s="45">
        <f t="shared" si="26"/>
        <v>83.283095090118081</v>
      </c>
    </row>
    <row r="187" spans="1:6" ht="12.75" customHeight="1" x14ac:dyDescent="0.2">
      <c r="A187" s="63">
        <v>3239</v>
      </c>
      <c r="B187" s="64" t="s">
        <v>376</v>
      </c>
      <c r="C187" s="247" t="s">
        <v>377</v>
      </c>
      <c r="D187" s="194">
        <v>2634.82</v>
      </c>
      <c r="E187" s="194">
        <v>597.36</v>
      </c>
      <c r="F187" s="45">
        <f t="shared" si="26"/>
        <v>22.671757463507944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6904.53</v>
      </c>
      <c r="E194" s="60">
        <f t="shared" si="36"/>
        <v>6715.24</v>
      </c>
      <c r="F194" s="45">
        <f t="shared" si="26"/>
        <v>97.258466542979747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6549.69</v>
      </c>
      <c r="E196" s="194">
        <v>6607.34</v>
      </c>
      <c r="F196" s="45">
        <f t="shared" si="26"/>
        <v>100.88019432980799</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354.84</v>
      </c>
      <c r="E199" s="194">
        <v>107.9</v>
      </c>
      <c r="F199" s="45">
        <f t="shared" si="26"/>
        <v>30.4080712433773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356.54</v>
      </c>
      <c r="E202" s="60">
        <f t="shared" si="37"/>
        <v>427.33</v>
      </c>
      <c r="F202" s="45">
        <f t="shared" si="26"/>
        <v>119.85471475851234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356.54</v>
      </c>
      <c r="E216" s="60">
        <f t="shared" si="40"/>
        <v>427.33</v>
      </c>
      <c r="F216" s="45">
        <f t="shared" si="26"/>
        <v>119.85471475851234</v>
      </c>
    </row>
    <row r="217" spans="1:6" ht="12.75" customHeight="1" x14ac:dyDescent="0.2">
      <c r="A217" s="63">
        <v>3431</v>
      </c>
      <c r="B217" s="182" t="s">
        <v>436</v>
      </c>
      <c r="C217" s="247" t="s">
        <v>437</v>
      </c>
      <c r="D217" s="194">
        <v>356.54</v>
      </c>
      <c r="E217" s="194">
        <v>427.33</v>
      </c>
      <c r="F217" s="45">
        <f t="shared" si="26"/>
        <v>119.85471475851234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71767.759999999995</v>
      </c>
      <c r="E299" s="60">
        <f>E152-E297+E298</f>
        <v>92120.09</v>
      </c>
      <c r="F299" s="45">
        <f t="shared" si="68"/>
        <v>128.35859723084573</v>
      </c>
    </row>
    <row r="300" spans="1:6" ht="12.75" customHeight="1" x14ac:dyDescent="0.2">
      <c r="A300" s="63" t="s">
        <v>582</v>
      </c>
      <c r="B300" s="64" t="s">
        <v>593</v>
      </c>
      <c r="C300" s="247" t="s">
        <v>594</v>
      </c>
      <c r="D300" s="60">
        <f>IF(D6&gt;=D299,D6-D299,0)</f>
        <v>4500.5900000000111</v>
      </c>
      <c r="E300" s="60">
        <f>IF(E6&gt;=E299,E6-E299,0)</f>
        <v>0</v>
      </c>
      <c r="F300" s="45">
        <f t="shared" si="68"/>
        <v>0</v>
      </c>
    </row>
    <row r="301" spans="1:6" ht="12.75" customHeight="1" x14ac:dyDescent="0.2">
      <c r="A301" s="63" t="s">
        <v>582</v>
      </c>
      <c r="B301" s="64" t="s">
        <v>595</v>
      </c>
      <c r="C301" s="247" t="s">
        <v>596</v>
      </c>
      <c r="D301" s="60">
        <f>IF(D299&gt;=D6,D299-D6,0)</f>
        <v>0</v>
      </c>
      <c r="E301" s="60">
        <f>IF(E299&gt;=E6,E299-E6,0)</f>
        <v>3368.9400000000023</v>
      </c>
      <c r="F301" s="45" t="str">
        <f t="shared" si="68"/>
        <v>-</v>
      </c>
    </row>
    <row r="302" spans="1:6" ht="12.75" customHeight="1" x14ac:dyDescent="0.2">
      <c r="A302" s="63">
        <v>92211</v>
      </c>
      <c r="B302" s="64" t="s">
        <v>597</v>
      </c>
      <c r="C302" s="247" t="s">
        <v>598</v>
      </c>
      <c r="D302" s="194">
        <v>8236.9500000000007</v>
      </c>
      <c r="E302" s="194">
        <v>12054.8</v>
      </c>
      <c r="F302" s="45">
        <f t="shared" si="68"/>
        <v>146.35028742435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1800.06</v>
      </c>
      <c r="E304" s="194">
        <v>1323.74</v>
      </c>
      <c r="F304" s="45">
        <f t="shared" si="68"/>
        <v>73.53865982245037</v>
      </c>
    </row>
    <row r="305" spans="1:6" ht="12" x14ac:dyDescent="0.2">
      <c r="A305" s="63">
        <v>9661</v>
      </c>
      <c r="B305" s="220" t="s">
        <v>603</v>
      </c>
      <c r="C305" s="247" t="s">
        <v>604</v>
      </c>
      <c r="D305" s="194">
        <v>0</v>
      </c>
      <c r="E305" s="194">
        <v>200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5040.6899999999996</v>
      </c>
      <c r="E360" s="60">
        <f t="shared" si="86"/>
        <v>2609.04</v>
      </c>
      <c r="F360" s="45">
        <f t="shared" si="72"/>
        <v>51.759580533617424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5040.6899999999996</v>
      </c>
      <c r="E373" s="60">
        <f t="shared" si="90"/>
        <v>2609.04</v>
      </c>
      <c r="F373" s="45">
        <f t="shared" si="72"/>
        <v>51.759580533617424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5040.6899999999996</v>
      </c>
      <c r="E379" s="60">
        <f t="shared" si="92"/>
        <v>2609.04</v>
      </c>
      <c r="F379" s="45">
        <f t="shared" si="72"/>
        <v>51.759580533617424</v>
      </c>
    </row>
    <row r="380" spans="1:6" ht="12.75" customHeight="1" x14ac:dyDescent="0.2">
      <c r="A380" s="63">
        <v>4221</v>
      </c>
      <c r="B380" s="64" t="s">
        <v>648</v>
      </c>
      <c r="C380" s="247" t="s">
        <v>740</v>
      </c>
      <c r="D380" s="194">
        <v>0</v>
      </c>
      <c r="E380" s="194">
        <v>1622.8</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5040.6899999999996</v>
      </c>
      <c r="E386" s="194">
        <v>986.24</v>
      </c>
      <c r="F386" s="45">
        <f t="shared" si="72"/>
        <v>19.565575347819447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5040.6899999999996</v>
      </c>
      <c r="E418" s="60">
        <f t="shared" si="102"/>
        <v>2609.04</v>
      </c>
      <c r="F418" s="45">
        <f t="shared" si="72"/>
        <v>51.759580533617424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7302.65</v>
      </c>
      <c r="E420" s="194">
        <v>12343.34</v>
      </c>
      <c r="F420" s="45">
        <f t="shared" si="72"/>
        <v>169.02549074650983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76268.350000000006</v>
      </c>
      <c r="E422" s="60">
        <f>E6+E308</f>
        <v>88751.15</v>
      </c>
      <c r="F422" s="45">
        <f t="shared" si="72"/>
        <v>116.36694644633062</v>
      </c>
    </row>
    <row r="423" spans="1:6" ht="12.75" customHeight="1" x14ac:dyDescent="0.2">
      <c r="A423" s="63" t="s">
        <v>582</v>
      </c>
      <c r="B423" s="64" t="s">
        <v>805</v>
      </c>
      <c r="C423" s="247" t="s">
        <v>806</v>
      </c>
      <c r="D423" s="60">
        <f t="shared" ref="D423:E423" si="103">D299+D360</f>
        <v>76808.45</v>
      </c>
      <c r="E423" s="60">
        <f t="shared" si="103"/>
        <v>94729.12999999999</v>
      </c>
      <c r="F423" s="45">
        <f t="shared" si="72"/>
        <v>123.33165166072222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540.09999999999127</v>
      </c>
      <c r="E425" s="60">
        <f t="shared" si="105"/>
        <v>5977.9799999999959</v>
      </c>
      <c r="F425" s="45">
        <f t="shared" si="72"/>
        <v>1106.828365117588</v>
      </c>
    </row>
    <row r="426" spans="1:6" ht="12.75" customHeight="1" x14ac:dyDescent="0.2">
      <c r="A426" s="251" t="s">
        <v>811</v>
      </c>
      <c r="B426" s="183" t="s">
        <v>812</v>
      </c>
      <c r="C426" s="252" t="s">
        <v>813</v>
      </c>
      <c r="D426" s="60">
        <f t="shared" ref="D426:E426" si="106">IF(D302-D303+D419-D420&gt;=0,D302-D303+D419-D420,0)</f>
        <v>934.30000000000109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288.54000000000087</v>
      </c>
      <c r="F427" s="45" t="str">
        <f t="shared" si="72"/>
        <v>-</v>
      </c>
    </row>
    <row r="428" spans="1:6" ht="24" x14ac:dyDescent="0.2">
      <c r="A428" s="249" t="s">
        <v>816</v>
      </c>
      <c r="B428" s="243" t="s">
        <v>817</v>
      </c>
      <c r="C428" s="250" t="s">
        <v>818</v>
      </c>
      <c r="D428" s="81">
        <f t="shared" ref="D428:E428" si="108">D304+D421</f>
        <v>1800.06</v>
      </c>
      <c r="E428" s="81">
        <f t="shared" si="108"/>
        <v>1323.74</v>
      </c>
      <c r="F428" s="61">
        <f t="shared" si="72"/>
        <v>73.53865982245037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76268.350000000006</v>
      </c>
      <c r="E643" s="60">
        <f>E422+E430</f>
        <v>88751.15</v>
      </c>
      <c r="F643" s="45">
        <f t="shared" si="109"/>
        <v>116.36694644633062</v>
      </c>
    </row>
    <row r="644" spans="1:6" ht="12.75" customHeight="1" x14ac:dyDescent="0.2">
      <c r="A644" s="63" t="s">
        <v>582</v>
      </c>
      <c r="B644" s="64" t="s">
        <v>1238</v>
      </c>
      <c r="C644" s="247" t="s">
        <v>1239</v>
      </c>
      <c r="D644" s="60">
        <f>D423+D535</f>
        <v>76808.45</v>
      </c>
      <c r="E644" s="60">
        <f>E423+E535</f>
        <v>94729.12999999999</v>
      </c>
      <c r="F644" s="45">
        <f t="shared" si="109"/>
        <v>123.33165166072222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540.09999999999127</v>
      </c>
      <c r="E646" s="60">
        <f t="shared" si="164"/>
        <v>5977.9799999999959</v>
      </c>
      <c r="F646" s="45">
        <f t="shared" si="109"/>
        <v>1106.828365117588</v>
      </c>
    </row>
    <row r="647" spans="1:6" ht="24" x14ac:dyDescent="0.2">
      <c r="A647" s="251" t="s">
        <v>1244</v>
      </c>
      <c r="B647" s="64" t="s">
        <v>1245</v>
      </c>
      <c r="C647" s="252" t="s">
        <v>1244</v>
      </c>
      <c r="D647" s="60">
        <f>IF(D426-D427+D641-D642&gt;=0,D426-D427+D641-D642,0)</f>
        <v>934.30000000000109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288.54000000000087</v>
      </c>
      <c r="F648" s="45" t="str">
        <f t="shared" si="109"/>
        <v>-</v>
      </c>
    </row>
    <row r="649" spans="1:6" ht="24" x14ac:dyDescent="0.2">
      <c r="A649" s="63" t="s">
        <v>582</v>
      </c>
      <c r="B649" s="64" t="s">
        <v>1248</v>
      </c>
      <c r="C649" s="247" t="s">
        <v>1249</v>
      </c>
      <c r="D649" s="60">
        <f t="shared" ref="D649:E649" si="165">IF(D645+D647-D646-D648&gt;=0,D645+D647-D646-D648,0)</f>
        <v>394.20000000000982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6266.5199999999968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4132</v>
      </c>
      <c r="E653" s="194">
        <v>6913.44</v>
      </c>
      <c r="F653" s="45">
        <f t="shared" ref="F653:F740" si="167">IF(D653&lt;&gt;0,IF(E653/D653&gt;=100,"&gt;&gt;100",E653/D653*100),"-")</f>
        <v>167.31461761858662</v>
      </c>
    </row>
    <row r="654" spans="1:6" ht="12.75" customHeight="1" x14ac:dyDescent="0.2">
      <c r="A654" s="63" t="s">
        <v>1257</v>
      </c>
      <c r="B654" s="64" t="s">
        <v>1258</v>
      </c>
      <c r="C654" s="247" t="s">
        <v>1257</v>
      </c>
      <c r="D654" s="194">
        <v>76716.84</v>
      </c>
      <c r="E654" s="194">
        <v>89481.9</v>
      </c>
      <c r="F654" s="45">
        <f t="shared" si="167"/>
        <v>116.63918899683563</v>
      </c>
    </row>
    <row r="655" spans="1:6" ht="12.75" customHeight="1" x14ac:dyDescent="0.2">
      <c r="A655" s="63" t="s">
        <v>1259</v>
      </c>
      <c r="B655" s="64" t="s">
        <v>1260</v>
      </c>
      <c r="C655" s="247" t="s">
        <v>1259</v>
      </c>
      <c r="D655" s="194">
        <v>73935.399999999994</v>
      </c>
      <c r="E655" s="194">
        <v>96395.34</v>
      </c>
      <c r="F655" s="45">
        <f t="shared" si="167"/>
        <v>130.37778925927228</v>
      </c>
    </row>
    <row r="656" spans="1:6" ht="24" x14ac:dyDescent="0.2">
      <c r="A656" s="63">
        <v>11</v>
      </c>
      <c r="B656" s="64" t="s">
        <v>1261</v>
      </c>
      <c r="C656" s="247" t="s">
        <v>1262</v>
      </c>
      <c r="D656" s="60">
        <f t="shared" ref="D656:E656" si="168">+D653+D654-D655</f>
        <v>6913.4400000000023</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17235.660000000003</v>
      </c>
      <c r="E6" s="180">
        <f t="shared" si="0"/>
        <v>9395.3500000000022</v>
      </c>
      <c r="F6" s="181">
        <f t="shared" ref="F6:F298" si="1">IF(D6&gt;0,IF(E6/D6&gt;=100,"&gt;&gt;100",E6/D6*100),"-")</f>
        <v>54.511112426214027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8346.9000000000015</v>
      </c>
      <c r="E7" s="79">
        <f t="shared" si="2"/>
        <v>8071.6100000000015</v>
      </c>
      <c r="F7" s="71">
        <f t="shared" si="1"/>
        <v>96.701889324180229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8346.9000000000015</v>
      </c>
      <c r="E12" s="79">
        <f t="shared" si="3"/>
        <v>8071.6100000000015</v>
      </c>
      <c r="F12" s="71">
        <f t="shared" si="1"/>
        <v>96.701889324180229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8346.9000000000015</v>
      </c>
      <c r="E19" s="79">
        <f t="shared" si="5"/>
        <v>8071.6100000000015</v>
      </c>
      <c r="F19" s="71">
        <f t="shared" si="1"/>
        <v>96.701889324180229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1767.33</v>
      </c>
      <c r="E20" s="192">
        <v>2240.38</v>
      </c>
      <c r="F20" s="71">
        <f t="shared" si="1"/>
        <v>126.76636508179007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982.15</v>
      </c>
      <c r="E22" s="192">
        <v>982.15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132.59</v>
      </c>
      <c r="E24" s="192">
        <v>132.59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9461.2800000000007</v>
      </c>
      <c r="E26" s="192">
        <v>11597.27</v>
      </c>
      <c r="F26" s="71">
        <f t="shared" si="1"/>
        <v>122.57612077858386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3996.45</v>
      </c>
      <c r="E28" s="192">
        <v>6880.78</v>
      </c>
      <c r="F28" s="71">
        <f t="shared" si="1"/>
        <v>172.17230291884047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8888.76</v>
      </c>
      <c r="E69" s="79">
        <f>E70+E82+E88+E119+E135+E147+E165+E171</f>
        <v>1323.74</v>
      </c>
      <c r="F69" s="71">
        <f t="shared" si="1"/>
        <v>14.892290938218606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6913.44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6913.44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6913.44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1975.32</v>
      </c>
      <c r="E147" s="79">
        <f t="shared" si="24"/>
        <v>1323.74</v>
      </c>
      <c r="F147" s="71">
        <f t="shared" si="1"/>
        <v>67.013952169775024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1975.32</v>
      </c>
      <c r="E159" s="192">
        <v>1123.74</v>
      </c>
      <c r="F159" s="71">
        <f t="shared" si="1"/>
        <v>56.889010388190272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200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17235.66</v>
      </c>
      <c r="E176" s="79">
        <f>E177+E251</f>
        <v>9395.3500000000022</v>
      </c>
      <c r="F176" s="71">
        <f t="shared" si="1"/>
        <v>54.511112426214034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6694.5099999999993</v>
      </c>
      <c r="E177" s="79">
        <f>E178+E197+E203+E219+E247+E248</f>
        <v>6266.5300000000007</v>
      </c>
      <c r="F177" s="71">
        <f t="shared" si="1"/>
        <v>93.60700036298401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6694.5099999999993</v>
      </c>
      <c r="E178" s="79">
        <f>SUM(E179:E181)+E185+E186+SUM(E194:E196)</f>
        <v>6266.5300000000007</v>
      </c>
      <c r="F178" s="71">
        <f t="shared" si="1"/>
        <v>93.60700036298401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2433.14</v>
      </c>
      <c r="E179" s="192">
        <v>3064.13</v>
      </c>
      <c r="F179" s="71">
        <f t="shared" si="1"/>
        <v>125.93315633296893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4030.11</v>
      </c>
      <c r="E180" s="192">
        <v>3202.4</v>
      </c>
      <c r="F180" s="71">
        <f t="shared" si="1"/>
        <v>79.461850917220616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26.44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26.44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204.82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10541.15</v>
      </c>
      <c r="E251" s="79">
        <f>+E252+E255-E264+E274+E291</f>
        <v>3128.8200000000015</v>
      </c>
      <c r="F251" s="71">
        <f t="shared" si="1"/>
        <v>29.681960696887927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8346.89</v>
      </c>
      <c r="E252" s="79">
        <f>E253-E254</f>
        <v>8071.6</v>
      </c>
      <c r="F252" s="71">
        <f t="shared" si="1"/>
        <v>96.701885372875424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8346.89</v>
      </c>
      <c r="E253" s="192">
        <v>8071.6</v>
      </c>
      <c r="F253" s="71">
        <f t="shared" si="1"/>
        <v>96.701885372875424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394.20000000000073</v>
      </c>
      <c r="E255" s="79">
        <f>E256-E260</f>
        <v>-6266.5199999999986</v>
      </c>
      <c r="F255" s="71">
        <f t="shared" si="1"/>
        <v>-1589.6803652968003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12737.54</v>
      </c>
      <c r="E256" s="79">
        <f>SUM(E257:E259)</f>
        <v>8685.86</v>
      </c>
      <c r="F256" s="71">
        <f t="shared" si="1"/>
        <v>68.191032177327799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12737.54</v>
      </c>
      <c r="E257" s="192">
        <v>8685.86</v>
      </c>
      <c r="F257" s="71">
        <f t="shared" si="1"/>
        <v>68.191032177327799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12343.34</v>
      </c>
      <c r="E260" s="79">
        <f>SUM(E261:E263)</f>
        <v>14952.38</v>
      </c>
      <c r="F260" s="71">
        <f t="shared" si="1"/>
        <v>121.1372286593418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12343.34</v>
      </c>
      <c r="E262" s="192">
        <v>14952.38</v>
      </c>
      <c r="F262" s="71">
        <f t="shared" si="1"/>
        <v>121.1372286593418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1800.06</v>
      </c>
      <c r="E274" s="79">
        <f>SUM(E275:E277)+SUM(E286:E290)</f>
        <v>1323.74</v>
      </c>
      <c r="F274" s="71">
        <f t="shared" si="1"/>
        <v>73.53865982245037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1800.06</v>
      </c>
      <c r="E286" s="192">
        <v>1123.74</v>
      </c>
      <c r="F286" s="71">
        <f t="shared" si="39"/>
        <v>62.427919069364357</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200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1975.32</v>
      </c>
      <c r="E303" s="192">
        <v>1323.74</v>
      </c>
      <c r="F303" s="71">
        <f t="shared" si="43"/>
        <v>67.013952169775024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6694.51</v>
      </c>
      <c r="E337" s="192">
        <v>6266.53</v>
      </c>
      <c r="F337" s="71">
        <f t="shared" si="43"/>
        <v>93.607000362983996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K67" sqref="K6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76808.45</v>
      </c>
      <c r="E35" s="60">
        <f t="shared" si="7"/>
        <v>94729.13</v>
      </c>
      <c r="F35" s="45">
        <f t="shared" si="1"/>
        <v>123.33165166072224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76808.45</v>
      </c>
      <c r="E61" s="60">
        <f t="shared" si="13"/>
        <v>94729.13</v>
      </c>
      <c r="F61" s="45">
        <f t="shared" si="1"/>
        <v>123.33165166072224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76808.45</v>
      </c>
      <c r="E65" s="194">
        <v>94729.13</v>
      </c>
      <c r="F65" s="45">
        <f t="shared" si="1"/>
        <v>123.33165166072224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76808.45</v>
      </c>
      <c r="E141" s="81">
        <f t="shared" si="28"/>
        <v>94729.13</v>
      </c>
      <c r="F141" s="61">
        <f t="shared" si="1"/>
        <v>123.33165166072224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7377.25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94629.12999999999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92020.09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33952.67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57640.09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427.33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2609.04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95739.85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93130.810000000012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33321.68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59150.54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453.77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204.82</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2609.04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6266.5299999999843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6266.53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6266.53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51351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Centar Policnik</cp:lastModifiedBy>
  <cp:lastPrinted>2025-11-26T12:43:51Z</cp:lastPrinted>
  <dcterms:created xsi:type="dcterms:W3CDTF">2022-04-01T05:14:30Z</dcterms:created>
  <dcterms:modified xsi:type="dcterms:W3CDTF">2026-02-02T12:43:55Z</dcterms:modified>
</cp:coreProperties>
</file>